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35" windowWidth="16605" windowHeight="9435" activeTab="0"/>
  </bookViews>
  <sheets>
    <sheet name="D-4a" sheetId="1" r:id="rId1"/>
    <sheet name="D-4b" sheetId="2" r:id="rId2"/>
    <sheet name="Метаданные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<sst xmlns="http://schemas.openxmlformats.org/spreadsheetml/2006/main" count="168" uniqueCount="66">
  <si>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%</t>
  </si>
  <si>
    <t>Единица</t>
  </si>
  <si>
    <t>Млекопитающие</t>
  </si>
  <si>
    <t>Общее количество видов</t>
  </si>
  <si>
    <t>Число видов, находящихся под угрозой</t>
  </si>
  <si>
    <t>Птицы</t>
  </si>
  <si>
    <t>Рыбы</t>
  </si>
  <si>
    <t>Сосудистые растения</t>
  </si>
  <si>
    <t>Лишайники</t>
  </si>
  <si>
    <t>Грибы</t>
  </si>
  <si>
    <t>Водоросли</t>
  </si>
  <si>
    <t>Мхи</t>
  </si>
  <si>
    <t>Количество видов, находящихся под охраной</t>
  </si>
  <si>
    <t>Сосудистые растения, мхи, лишайники, грибы, водоросли</t>
  </si>
  <si>
    <t>Млекопитающие, птицы, рыбы</t>
  </si>
  <si>
    <t>количество</t>
  </si>
  <si>
    <t>Из которых виды, находящиеся под охраной</t>
  </si>
  <si>
    <t>вид</t>
  </si>
  <si>
    <t>Информация выглядит следующим образом: Из общего количества 14000 известных видов в моей стране, 2,7% находящихся под угрозой исчезновения  и 2,7% находящиеся под юридической охраной.  0,3% от всех видов находится в критическом состоянии, 2,4% - в опасном состоянии, а 0,04% являются уязвимыми.</t>
  </si>
  <si>
    <r>
      <rPr>
        <b/>
        <sz val="12"/>
        <rFont val="Calibri"/>
        <family val="2"/>
      </rPr>
      <t>Источник информации:</t>
    </r>
    <r>
      <rPr>
        <sz val="12"/>
        <rFont val="Calibri"/>
        <family val="2"/>
      </rPr>
      <t xml:space="preserve"> </t>
    </r>
  </si>
  <si>
    <t>Таблица D-4b Виды, находящиеся под угрозой исчезновения, и охраняемые виды</t>
  </si>
  <si>
    <t>Таблица D-4а Виды, находящиеся под угрозой исчезновения, и охраняемые виды</t>
  </si>
  <si>
    <t xml:space="preserve"> уязвимые виды</t>
  </si>
  <si>
    <t>Из которых виды, находящиеся под угрозой исчезновения, в том числе</t>
  </si>
  <si>
    <t>Доля видов, находящихся под угрозой
(Строка 4 / строка 1)</t>
  </si>
  <si>
    <t>Доля видов, находящихся под охраной
(Cтрока 2 / строка 1)</t>
  </si>
  <si>
    <r>
      <t xml:space="preserve">Примечание: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</si>
  <si>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Доля видов, находящихся под угрозой
(Строка 17 / строка 14)</t>
  </si>
  <si>
    <t>Доля видов, находящихся под охраной
(Строка 15 / строка 14)</t>
  </si>
  <si>
    <t>Доля видов, находящихся под охраной
(Строка 24 / строка 23)</t>
  </si>
  <si>
    <t>Доля видов, находящихся под угрозой
(Строка 26 / строка 23)</t>
  </si>
  <si>
    <t>Доля видов, находящихся под охраной
(Строка 33 / строка 32)</t>
  </si>
  <si>
    <t>Доля видов, находящихся под угрозой
(Строка 35 / строка 32)</t>
  </si>
  <si>
    <t>Доля видов, находящихся под охраной
(Строка 46 / строка 45)</t>
  </si>
  <si>
    <t xml:space="preserve"> виды,  критические находящиеся под угрозой исчезновения</t>
  </si>
  <si>
    <t>виды, находящиеся в опасном состоянии (под угрозой исчезновения)</t>
  </si>
  <si>
    <t>из которых (из строки 4)</t>
  </si>
  <si>
    <t>из которых (из строки 17)</t>
  </si>
  <si>
    <t>из которых (из строки 26)</t>
  </si>
  <si>
    <t>из которых (из строки 35)</t>
  </si>
  <si>
    <t>Общее количество видов = 14000. Из которых виды, находящиеся под угрозой исчезновения: 384 (2,7%); в том числе из количества видов, находящихся под угрозой исчезновения, виды, находящиеся в критическом состоянии : 43 (0,3%), в том числе виды, находящиеся в опасном состоянии 336 (2,4%), в том числе уязвимые виды 6 (0,04%). Водоросли - микроклеточные.</t>
  </si>
  <si>
    <t>Показатель</t>
  </si>
  <si>
    <t>Виды, находящиеся под угрозой исчезновения, и охраняемые виды</t>
  </si>
  <si>
    <t>Определение показателя</t>
  </si>
  <si>
    <t>Данный показатель характеризует количество и численность популяций видов по видовым группам, находящихся под угрозой исчезновения на национальном и глобальном уровнях, а также находящихся под охраной в стране. Страны разрабатывают «красные книги» видов, находящихся под угрозой исчезновения на национальном уровне, включая редкие виды, а также принимают соответствующие меры по защите этих видов. Виды, находящиеся под угрозой исчезновения - виды, численность особей которых уменьшилась до критического уровня таким образом, что в ближайшее время они могут исчезнуть. Включают в себя «виды, находящиеся в критическом состоянии», «виды, находящиеся в опасном состоянии» и «уязвимые виды». Виды, находящиеся в критическом состоянии - виды, для которых существует крайне высокий риск исчезновения в дикой природе. Виды, находящиеся в опасном состоянии - виды, которые в настоящее время не находятся в «критическом состоянии», но в ближайшем будущем могут быть подвергнуты очень высокому риску исчезновения в дикой природе. Уязвимые виды - виды, которые не относятся к категории видов «в критическом состоянии», «опасном состоянии», но в среднесрочной перспективе могут оказаться в категории с высоким риском исчезновения в дикой природе. Охраняемые виды - виды, которые защищены в соответствии с национальным законодательством.</t>
  </si>
  <si>
    <t>Единица измерения</t>
  </si>
  <si>
    <t>В качестве единицы измерения используется количество видов и количество взрослых особей в единицах, а также процентный показатель для трендов.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</si>
  <si>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</si>
  <si>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</si>
  <si>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</si>
  <si>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</si>
  <si>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</si>
  <si>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</si>
  <si>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В качестве основы для сбора данных служат перечни видов, находящихся под угрозой исчезновения, и охраняемых видов, разработанные для видов, находящихся под угрозой исчезновения в глобальном масштабе. Количество видов, находящихся под угрозой исчезновения, и количество охраняемых видов не совпадает, поскольку в охраняемые виды включаются  редкие виды и виды, охраняемые в рамках соответствующих многосторонних природоохранных соглашений, или ввиду их присутствия в «Красном списке» МСОП животных и растений, находящихся под угрозой исчезновения. Количество видов распределяется по видовым группам (животные: беспозвоночные, пресноводные рыбы, рептилии, амфибии, птицы и млекопитающие; сосудистые растения; водоросли; лишайники и грибы). Оценка по каждой видовой группе проводится не реже одного раза в пять лет. Информация формируется на основе данных Красной книги Казахстана.</t>
  </si>
  <si>
    <t>Сопутствующие показатели</t>
  </si>
  <si>
    <t>Связь с индикаторами ЦУР, индикаторами зеленого роста ОЭСР</t>
  </si>
  <si>
    <t>ЦУР 2.5.2, 14.4.1, 15.5.1 (не в полной мере)
ОЭСР: 2-7</t>
  </si>
  <si>
    <t>Показатели-составляющие расчета 
показателя</t>
  </si>
  <si>
    <t>-</t>
  </si>
  <si>
    <t>Сроки обновления</t>
  </si>
  <si>
    <t>ежегодно в декабре</t>
  </si>
  <si>
    <t>Контакты</t>
  </si>
  <si>
    <t>74-93-11</t>
  </si>
  <si>
    <r>
      <rPr>
        <b/>
        <sz val="12"/>
        <color indexed="8"/>
        <rFont val="Roboto"/>
        <family val="0"/>
      </rPr>
      <t xml:space="preserve">Источник информации: </t>
    </r>
    <r>
      <rPr>
        <sz val="12"/>
        <color indexed="8"/>
        <rFont val="Roboto"/>
        <family val="0"/>
      </rPr>
      <t>Министерства экологии  и природных ресурсов РК. Информация формируется на основе данных Красной книги Казахстана.</t>
    </r>
  </si>
  <si>
    <t>Ответственным государственным органом по формированию данных по видам, находящимся под угрозой исчезновения, и охраняемым видам является Комитет лесного хозяйства и животного мира Министерства экологии и природных ресурсов РК. Информация формируется на основе данных Красной книги Казахстана.</t>
  </si>
  <si>
    <t>Министерства экологии и природных ресурсов РК. Информация формируется на основе данных Красной книги Казахстана. Красная книга Казахстна Т. 2. Ч. 1. Растения. - Астана, 2014. - 449 стр.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</si>
</sst>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0.0%"/>
    <numFmt numFmtId="185" formatCode="#,##0.0"/>
    <numFmt numFmtId="18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i/>
      <sz val="11"/>
      <name val="Roboto"/>
      <family val="0"/>
    </font>
    <font>
      <sz val="12"/>
      <color indexed="8"/>
      <name val="Roboto"/>
      <family val="0"/>
    </font>
    <font>
      <sz val="11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11"/>
      <color rgb="FFFF0000"/>
      <name val="Robot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184" fontId="2" fillId="34" borderId="0" xfId="59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right"/>
    </xf>
    <xf numFmtId="0" fontId="3" fillId="8" borderId="10" xfId="59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184" fontId="7" fillId="37" borderId="10" xfId="59" applyNumberFormat="1" applyFont="1" applyFill="1" applyBorder="1" applyAlignment="1">
      <alignment horizontal="right" wrapText="1"/>
    </xf>
    <xf numFmtId="184" fontId="7" fillId="37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7" borderId="10" xfId="59" applyNumberFormat="1" applyFont="1" applyFill="1" applyBorder="1" applyAlignment="1">
      <alignment horizontal="right" wrapText="1"/>
    </xf>
    <xf numFmtId="9" fontId="7" fillId="37" borderId="10" xfId="59" applyNumberFormat="1" applyFont="1" applyFill="1" applyBorder="1" applyAlignment="1">
      <alignment horizontal="right" wrapText="1"/>
    </xf>
    <xf numFmtId="184" fontId="7" fillId="38" borderId="10" xfId="59" applyNumberFormat="1" applyFont="1" applyFill="1" applyBorder="1" applyAlignment="1">
      <alignment horizontal="right" wrapText="1"/>
    </xf>
    <xf numFmtId="9" fontId="7" fillId="37" borderId="10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 indent="2"/>
    </xf>
    <xf numFmtId="0" fontId="1" fillId="33" borderId="19" xfId="0" applyFont="1" applyFill="1" applyBorder="1" applyAlignment="1">
      <alignment horizontal="left" vertical="center" wrapText="1" indent="2"/>
    </xf>
    <xf numFmtId="0" fontId="28" fillId="39" borderId="20" xfId="0" applyFont="1" applyFill="1" applyBorder="1" applyAlignment="1">
      <alignment horizontal="center" vertical="center" wrapText="1"/>
    </xf>
    <xf numFmtId="0" fontId="28" fillId="39" borderId="21" xfId="0" applyFont="1" applyFill="1" applyBorder="1" applyAlignment="1">
      <alignment horizontal="center" vertical="center" wrapText="1"/>
    </xf>
    <xf numFmtId="0" fontId="28" fillId="39" borderId="2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2" fillId="33" borderId="17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1" fontId="28" fillId="39" borderId="20" xfId="0" applyNumberFormat="1" applyFont="1" applyFill="1" applyBorder="1" applyAlignment="1">
      <alignment horizontal="center" vertical="center" wrapText="1"/>
    </xf>
    <xf numFmtId="1" fontId="28" fillId="39" borderId="21" xfId="0" applyNumberFormat="1" applyFont="1" applyFill="1" applyBorder="1" applyAlignment="1">
      <alignment horizontal="center" vertical="center" wrapText="1"/>
    </xf>
    <xf numFmtId="1" fontId="28" fillId="39" borderId="22" xfId="0" applyNumberFormat="1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31" fillId="35" borderId="20" xfId="0" applyFont="1" applyFill="1" applyBorder="1" applyAlignment="1">
      <alignment horizontal="center"/>
    </xf>
    <xf numFmtId="0" fontId="31" fillId="35" borderId="21" xfId="0" applyFont="1" applyFill="1" applyBorder="1" applyAlignment="1">
      <alignment horizontal="center"/>
    </xf>
    <xf numFmtId="0" fontId="31" fillId="35" borderId="22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30" fillId="35" borderId="20" xfId="0" applyFont="1" applyFill="1" applyBorder="1" applyAlignment="1">
      <alignment horizontal="center" vertical="top" wrapText="1"/>
    </xf>
    <xf numFmtId="0" fontId="30" fillId="35" borderId="21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center" wrapText="1"/>
    </xf>
    <xf numFmtId="3" fontId="32" fillId="36" borderId="10" xfId="53" applyNumberFormat="1" applyFont="1" applyFill="1" applyBorder="1" applyAlignment="1">
      <alignment horizontal="right"/>
      <protection/>
    </xf>
    <xf numFmtId="0" fontId="56" fillId="8" borderId="10" xfId="0" applyFont="1" applyFill="1" applyBorder="1" applyAlignment="1">
      <alignment/>
    </xf>
    <xf numFmtId="0" fontId="30" fillId="33" borderId="18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 horizontal="left" vertical="center" wrapText="1"/>
    </xf>
    <xf numFmtId="186" fontId="33" fillId="33" borderId="10" xfId="0" applyNumberFormat="1" applyFont="1" applyFill="1" applyBorder="1" applyAlignment="1">
      <alignment horizontal="center" wrapText="1"/>
    </xf>
    <xf numFmtId="184" fontId="57" fillId="37" borderId="10" xfId="0" applyNumberFormat="1" applyFont="1" applyFill="1" applyBorder="1" applyAlignment="1">
      <alignment/>
    </xf>
    <xf numFmtId="186" fontId="57" fillId="0" borderId="0" xfId="0" applyNumberFormat="1" applyFont="1" applyAlignment="1">
      <alignment/>
    </xf>
    <xf numFmtId="0" fontId="30" fillId="33" borderId="18" xfId="0" applyFont="1" applyFill="1" applyBorder="1" applyAlignment="1">
      <alignment horizontal="left" vertical="center" wrapText="1" indent="2"/>
    </xf>
    <xf numFmtId="0" fontId="30" fillId="33" borderId="19" xfId="0" applyFont="1" applyFill="1" applyBorder="1" applyAlignment="1">
      <alignment horizontal="left" vertical="center" wrapText="1" indent="2"/>
    </xf>
    <xf numFmtId="0" fontId="33" fillId="33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32" fillId="35" borderId="20" xfId="0" applyFont="1" applyFill="1" applyBorder="1" applyAlignment="1">
      <alignment horizontal="center" wrapText="1"/>
    </xf>
    <xf numFmtId="0" fontId="32" fillId="35" borderId="21" xfId="0" applyFont="1" applyFill="1" applyBorder="1" applyAlignment="1">
      <alignment horizontal="center" wrapText="1"/>
    </xf>
    <xf numFmtId="0" fontId="32" fillId="35" borderId="22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6" fillId="8" borderId="10" xfId="0" applyFont="1" applyFill="1" applyBorder="1" applyAlignment="1">
      <alignment horizontal="right"/>
    </xf>
    <xf numFmtId="184" fontId="57" fillId="37" borderId="10" xfId="0" applyNumberFormat="1" applyFont="1" applyFill="1" applyBorder="1" applyAlignment="1">
      <alignment horizontal="right"/>
    </xf>
    <xf numFmtId="1" fontId="32" fillId="36" borderId="10" xfId="53" applyNumberFormat="1" applyFont="1" applyFill="1" applyBorder="1" applyAlignment="1">
      <alignment horizontal="right"/>
      <protection/>
    </xf>
    <xf numFmtId="0" fontId="33" fillId="0" borderId="10" xfId="0" applyFont="1" applyFill="1" applyBorder="1" applyAlignment="1">
      <alignment horizontal="center" wrapText="1"/>
    </xf>
    <xf numFmtId="184" fontId="34" fillId="38" borderId="10" xfId="53" applyNumberFormat="1" applyFont="1" applyFill="1" applyBorder="1" applyAlignment="1">
      <alignment horizontal="right"/>
      <protection/>
    </xf>
    <xf numFmtId="0" fontId="56" fillId="35" borderId="20" xfId="0" applyFont="1" applyFill="1" applyBorder="1" applyAlignment="1">
      <alignment horizontal="center" wrapText="1"/>
    </xf>
    <xf numFmtId="0" fontId="56" fillId="35" borderId="21" xfId="0" applyFont="1" applyFill="1" applyBorder="1" applyAlignment="1">
      <alignment horizontal="center" wrapText="1"/>
    </xf>
    <xf numFmtId="0" fontId="56" fillId="35" borderId="22" xfId="0" applyFont="1" applyFill="1" applyBorder="1" applyAlignment="1">
      <alignment horizontal="center" wrapText="1"/>
    </xf>
    <xf numFmtId="3" fontId="56" fillId="36" borderId="10" xfId="53" applyNumberFormat="1" applyFont="1" applyFill="1" applyBorder="1" applyAlignment="1">
      <alignment horizontal="right"/>
      <protection/>
    </xf>
    <xf numFmtId="184" fontId="34" fillId="37" borderId="10" xfId="53" applyNumberFormat="1" applyFont="1" applyFill="1" applyBorder="1" applyAlignment="1">
      <alignment horizontal="right"/>
      <protection/>
    </xf>
    <xf numFmtId="0" fontId="30" fillId="33" borderId="18" xfId="0" applyFont="1" applyFill="1" applyBorder="1" applyAlignment="1">
      <alignment horizontal="center" wrapText="1"/>
    </xf>
    <xf numFmtId="3" fontId="32" fillId="36" borderId="18" xfId="53" applyNumberFormat="1" applyFont="1" applyFill="1" applyBorder="1" applyAlignment="1">
      <alignment horizontal="right"/>
      <protection/>
    </xf>
    <xf numFmtId="0" fontId="33" fillId="33" borderId="18" xfId="0" applyFont="1" applyFill="1" applyBorder="1" applyAlignment="1">
      <alignment horizontal="center" wrapText="1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8" fillId="0" borderId="0" xfId="0" applyFont="1" applyAlignment="1">
      <alignment/>
    </xf>
    <xf numFmtId="3" fontId="56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35" fillId="0" borderId="14" xfId="0" applyFont="1" applyBorder="1" applyAlignment="1">
      <alignment/>
    </xf>
    <xf numFmtId="4" fontId="56" fillId="4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56" fillId="40" borderId="16" xfId="0" applyFont="1" applyFill="1" applyBorder="1" applyAlignment="1">
      <alignment horizontal="left" vertical="center" wrapText="1"/>
    </xf>
    <xf numFmtId="0" fontId="56" fillId="0" borderId="18" xfId="0" applyFont="1" applyBorder="1" applyAlignment="1">
      <alignment/>
    </xf>
    <xf numFmtId="0" fontId="56" fillId="40" borderId="11" xfId="0" applyFont="1" applyFill="1" applyBorder="1" applyAlignment="1">
      <alignment horizontal="left" vertical="center" wrapText="1"/>
    </xf>
    <xf numFmtId="0" fontId="56" fillId="0" borderId="24" xfId="0" applyFont="1" applyBorder="1" applyAlignment="1">
      <alignment/>
    </xf>
    <xf numFmtId="0" fontId="56" fillId="0" borderId="19" xfId="0" applyFont="1" applyBorder="1" applyAlignment="1">
      <alignment/>
    </xf>
    <xf numFmtId="17" fontId="56" fillId="0" borderId="10" xfId="0" applyNumberFormat="1" applyFont="1" applyBorder="1" applyAlignment="1">
      <alignment/>
    </xf>
    <xf numFmtId="0" fontId="2" fillId="33" borderId="2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RF2002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="80" zoomScaleNormal="80" zoomScalePageLayoutView="0" workbookViewId="0" topLeftCell="A1">
      <selection activeCell="A42" sqref="A42:X43"/>
    </sheetView>
  </sheetViews>
  <sheetFormatPr defaultColWidth="9.140625" defaultRowHeight="15"/>
  <cols>
    <col min="1" max="1" width="35.8515625" style="67" customWidth="1"/>
    <col min="2" max="2" width="15.57421875" style="67" customWidth="1"/>
    <col min="3" max="21" width="9.140625" style="67" customWidth="1"/>
    <col min="22" max="16384" width="9.140625" style="67" customWidth="1"/>
  </cols>
  <sheetData>
    <row r="1" spans="1:27" ht="15.75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68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0"/>
    </row>
    <row r="3" spans="1:27" s="73" customFormat="1" ht="14.25">
      <c r="A3" s="71"/>
      <c r="B3" s="71" t="s">
        <v>1</v>
      </c>
      <c r="C3" s="71">
        <v>1990</v>
      </c>
      <c r="D3" s="71">
        <v>1995</v>
      </c>
      <c r="E3" s="71">
        <v>2000</v>
      </c>
      <c r="F3" s="71">
        <v>2001</v>
      </c>
      <c r="G3" s="71">
        <v>2002</v>
      </c>
      <c r="H3" s="71">
        <v>2003</v>
      </c>
      <c r="I3" s="71">
        <v>2004</v>
      </c>
      <c r="J3" s="71">
        <v>2005</v>
      </c>
      <c r="K3" s="71">
        <v>2006</v>
      </c>
      <c r="L3" s="71">
        <v>2007</v>
      </c>
      <c r="M3" s="71">
        <v>2008</v>
      </c>
      <c r="N3" s="71">
        <v>2009</v>
      </c>
      <c r="O3" s="71">
        <v>2010</v>
      </c>
      <c r="P3" s="71">
        <v>2011</v>
      </c>
      <c r="Q3" s="71">
        <v>2012</v>
      </c>
      <c r="R3" s="71">
        <v>2013</v>
      </c>
      <c r="S3" s="71">
        <v>2014</v>
      </c>
      <c r="T3" s="71">
        <v>2015</v>
      </c>
      <c r="U3" s="71">
        <v>2016</v>
      </c>
      <c r="V3" s="71">
        <v>2017</v>
      </c>
      <c r="W3" s="71">
        <v>2018</v>
      </c>
      <c r="X3" s="72">
        <v>2019</v>
      </c>
      <c r="Y3" s="71">
        <v>2020</v>
      </c>
      <c r="Z3" s="71">
        <v>2021</v>
      </c>
      <c r="AA3" s="72">
        <v>2022</v>
      </c>
    </row>
    <row r="4" spans="1:27" ht="14.25">
      <c r="A4" s="74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</row>
    <row r="5" spans="1:31" ht="14.25">
      <c r="A5" s="77" t="s">
        <v>3</v>
      </c>
      <c r="B5" s="78" t="s">
        <v>15</v>
      </c>
      <c r="C5" s="79">
        <v>180</v>
      </c>
      <c r="D5" s="79">
        <v>180</v>
      </c>
      <c r="E5" s="79">
        <v>180</v>
      </c>
      <c r="F5" s="79">
        <v>180</v>
      </c>
      <c r="G5" s="79">
        <v>180</v>
      </c>
      <c r="H5" s="79">
        <v>180</v>
      </c>
      <c r="I5" s="79">
        <v>180</v>
      </c>
      <c r="J5" s="79">
        <v>180</v>
      </c>
      <c r="K5" s="79">
        <v>180</v>
      </c>
      <c r="L5" s="79">
        <v>180</v>
      </c>
      <c r="M5" s="79">
        <v>180</v>
      </c>
      <c r="N5" s="79">
        <v>180</v>
      </c>
      <c r="O5" s="79">
        <v>180</v>
      </c>
      <c r="P5" s="79">
        <v>178</v>
      </c>
      <c r="Q5" s="79">
        <v>178</v>
      </c>
      <c r="R5" s="79">
        <v>178</v>
      </c>
      <c r="S5" s="79">
        <v>178</v>
      </c>
      <c r="T5" s="79">
        <v>178</v>
      </c>
      <c r="U5" s="79">
        <v>178</v>
      </c>
      <c r="V5" s="79">
        <v>178</v>
      </c>
      <c r="W5" s="79">
        <v>178</v>
      </c>
      <c r="X5" s="80">
        <v>178</v>
      </c>
      <c r="Y5" s="80">
        <v>178</v>
      </c>
      <c r="Z5" s="80">
        <v>178</v>
      </c>
      <c r="AA5" s="80">
        <v>178</v>
      </c>
      <c r="AB5" s="73"/>
      <c r="AC5" s="73"/>
      <c r="AD5" s="73"/>
      <c r="AE5" s="73"/>
    </row>
    <row r="6" spans="1:33" ht="40.5" customHeight="1">
      <c r="A6" s="81" t="s">
        <v>23</v>
      </c>
      <c r="B6" s="78" t="s">
        <v>15</v>
      </c>
      <c r="C6" s="79">
        <v>23</v>
      </c>
      <c r="D6" s="79">
        <v>23</v>
      </c>
      <c r="E6" s="79">
        <v>23</v>
      </c>
      <c r="F6" s="79">
        <v>23</v>
      </c>
      <c r="G6" s="79">
        <v>23</v>
      </c>
      <c r="H6" s="79">
        <v>23</v>
      </c>
      <c r="I6" s="79">
        <v>23</v>
      </c>
      <c r="J6" s="79">
        <v>23</v>
      </c>
      <c r="K6" s="79">
        <v>23</v>
      </c>
      <c r="L6" s="79">
        <v>23</v>
      </c>
      <c r="M6" s="79">
        <v>31</v>
      </c>
      <c r="N6" s="79">
        <v>31</v>
      </c>
      <c r="O6" s="79">
        <v>31</v>
      </c>
      <c r="P6" s="79">
        <v>31</v>
      </c>
      <c r="Q6" s="79">
        <v>31</v>
      </c>
      <c r="R6" s="79">
        <v>31</v>
      </c>
      <c r="S6" s="79">
        <v>31</v>
      </c>
      <c r="T6" s="79">
        <v>31</v>
      </c>
      <c r="U6" s="79">
        <v>31</v>
      </c>
      <c r="V6" s="79">
        <v>31</v>
      </c>
      <c r="W6" s="79">
        <v>31</v>
      </c>
      <c r="X6" s="79">
        <v>31</v>
      </c>
      <c r="Y6" s="79">
        <v>31</v>
      </c>
      <c r="Z6" s="79">
        <v>31</v>
      </c>
      <c r="AA6" s="79">
        <v>31</v>
      </c>
      <c r="AB6" s="73"/>
      <c r="AC6" s="73"/>
      <c r="AD6" s="73"/>
      <c r="AE6" s="73"/>
      <c r="AF6" s="73"/>
      <c r="AG6" s="73"/>
    </row>
    <row r="7" spans="1:33" s="85" customFormat="1" ht="15" customHeight="1">
      <c r="A7" s="82"/>
      <c r="B7" s="83" t="s">
        <v>0</v>
      </c>
      <c r="C7" s="84">
        <f aca="true" t="shared" si="0" ref="C7:W7">C6/C5</f>
        <v>0.12777777777777777</v>
      </c>
      <c r="D7" s="84">
        <f t="shared" si="0"/>
        <v>0.12777777777777777</v>
      </c>
      <c r="E7" s="84">
        <f t="shared" si="0"/>
        <v>0.12777777777777777</v>
      </c>
      <c r="F7" s="84">
        <f t="shared" si="0"/>
        <v>0.12777777777777777</v>
      </c>
      <c r="G7" s="84">
        <f t="shared" si="0"/>
        <v>0.12777777777777777</v>
      </c>
      <c r="H7" s="84">
        <f t="shared" si="0"/>
        <v>0.12777777777777777</v>
      </c>
      <c r="I7" s="84">
        <f t="shared" si="0"/>
        <v>0.12777777777777777</v>
      </c>
      <c r="J7" s="84">
        <f t="shared" si="0"/>
        <v>0.12777777777777777</v>
      </c>
      <c r="K7" s="84">
        <f t="shared" si="0"/>
        <v>0.12777777777777777</v>
      </c>
      <c r="L7" s="84">
        <f t="shared" si="0"/>
        <v>0.12777777777777777</v>
      </c>
      <c r="M7" s="84">
        <f t="shared" si="0"/>
        <v>0.17222222222222222</v>
      </c>
      <c r="N7" s="84">
        <f t="shared" si="0"/>
        <v>0.17222222222222222</v>
      </c>
      <c r="O7" s="84">
        <f t="shared" si="0"/>
        <v>0.17222222222222222</v>
      </c>
      <c r="P7" s="84">
        <f t="shared" si="0"/>
        <v>0.17415730337078653</v>
      </c>
      <c r="Q7" s="84">
        <f t="shared" si="0"/>
        <v>0.17415730337078653</v>
      </c>
      <c r="R7" s="84">
        <f t="shared" si="0"/>
        <v>0.17415730337078653</v>
      </c>
      <c r="S7" s="84">
        <f t="shared" si="0"/>
        <v>0.17415730337078653</v>
      </c>
      <c r="T7" s="84">
        <f t="shared" si="0"/>
        <v>0.17415730337078653</v>
      </c>
      <c r="U7" s="84">
        <f t="shared" si="0"/>
        <v>0.17415730337078653</v>
      </c>
      <c r="V7" s="84">
        <f t="shared" si="0"/>
        <v>0.17415730337078653</v>
      </c>
      <c r="W7" s="84">
        <f t="shared" si="0"/>
        <v>0.17415730337078653</v>
      </c>
      <c r="X7" s="84">
        <f>X6/X5</f>
        <v>0.17415730337078653</v>
      </c>
      <c r="Y7" s="84">
        <f>Y6/Y5</f>
        <v>0.17415730337078653</v>
      </c>
      <c r="Z7" s="84">
        <f>Z6/Z5</f>
        <v>0.17415730337078653</v>
      </c>
      <c r="AA7" s="84">
        <f>AA6/AA5</f>
        <v>0.17415730337078653</v>
      </c>
      <c r="AB7" s="73"/>
      <c r="AC7" s="73"/>
      <c r="AD7" s="73"/>
      <c r="AE7" s="73"/>
      <c r="AF7" s="73"/>
      <c r="AG7" s="73"/>
    </row>
    <row r="8" spans="1:33" ht="34.5" customHeight="1">
      <c r="A8" s="86" t="s">
        <v>34</v>
      </c>
      <c r="B8" s="78" t="s">
        <v>15</v>
      </c>
      <c r="C8" s="79">
        <v>5</v>
      </c>
      <c r="D8" s="79">
        <v>5</v>
      </c>
      <c r="E8" s="79">
        <v>5</v>
      </c>
      <c r="F8" s="79">
        <v>5</v>
      </c>
      <c r="G8" s="79">
        <v>5</v>
      </c>
      <c r="H8" s="79">
        <v>5</v>
      </c>
      <c r="I8" s="79">
        <v>5</v>
      </c>
      <c r="J8" s="79">
        <v>5</v>
      </c>
      <c r="K8" s="79">
        <v>5</v>
      </c>
      <c r="L8" s="79">
        <v>5</v>
      </c>
      <c r="M8" s="79">
        <v>5</v>
      </c>
      <c r="N8" s="79">
        <v>5</v>
      </c>
      <c r="O8" s="79">
        <v>5</v>
      </c>
      <c r="P8" s="79">
        <v>5</v>
      </c>
      <c r="Q8" s="79">
        <v>5</v>
      </c>
      <c r="R8" s="79">
        <v>5</v>
      </c>
      <c r="S8" s="79">
        <v>5</v>
      </c>
      <c r="T8" s="79">
        <v>5</v>
      </c>
      <c r="U8" s="79">
        <v>5</v>
      </c>
      <c r="V8" s="79">
        <v>5</v>
      </c>
      <c r="W8" s="79">
        <v>5</v>
      </c>
      <c r="X8" s="80">
        <v>5</v>
      </c>
      <c r="Y8" s="80">
        <v>5</v>
      </c>
      <c r="Z8" s="80">
        <v>5</v>
      </c>
      <c r="AA8" s="80">
        <v>5</v>
      </c>
      <c r="AB8" s="73"/>
      <c r="AC8" s="73"/>
      <c r="AD8" s="73"/>
      <c r="AE8" s="73"/>
      <c r="AF8" s="73"/>
      <c r="AG8" s="73"/>
    </row>
    <row r="9" spans="1:33" s="89" customFormat="1" ht="15" customHeight="1">
      <c r="A9" s="87"/>
      <c r="B9" s="88" t="s">
        <v>0</v>
      </c>
      <c r="C9" s="84">
        <f aca="true" t="shared" si="1" ref="C9:W9">C8/C5</f>
        <v>0.027777777777777776</v>
      </c>
      <c r="D9" s="84">
        <f t="shared" si="1"/>
        <v>0.027777777777777776</v>
      </c>
      <c r="E9" s="84">
        <f t="shared" si="1"/>
        <v>0.027777777777777776</v>
      </c>
      <c r="F9" s="84">
        <f t="shared" si="1"/>
        <v>0.027777777777777776</v>
      </c>
      <c r="G9" s="84">
        <f t="shared" si="1"/>
        <v>0.027777777777777776</v>
      </c>
      <c r="H9" s="84">
        <f t="shared" si="1"/>
        <v>0.027777777777777776</v>
      </c>
      <c r="I9" s="84">
        <f t="shared" si="1"/>
        <v>0.027777777777777776</v>
      </c>
      <c r="J9" s="84">
        <f t="shared" si="1"/>
        <v>0.027777777777777776</v>
      </c>
      <c r="K9" s="84">
        <f t="shared" si="1"/>
        <v>0.027777777777777776</v>
      </c>
      <c r="L9" s="84">
        <f t="shared" si="1"/>
        <v>0.027777777777777776</v>
      </c>
      <c r="M9" s="84">
        <f t="shared" si="1"/>
        <v>0.027777777777777776</v>
      </c>
      <c r="N9" s="84">
        <f t="shared" si="1"/>
        <v>0.027777777777777776</v>
      </c>
      <c r="O9" s="84">
        <f t="shared" si="1"/>
        <v>0.027777777777777776</v>
      </c>
      <c r="P9" s="84">
        <f t="shared" si="1"/>
        <v>0.028089887640449437</v>
      </c>
      <c r="Q9" s="84">
        <f t="shared" si="1"/>
        <v>0.028089887640449437</v>
      </c>
      <c r="R9" s="84">
        <f t="shared" si="1"/>
        <v>0.028089887640449437</v>
      </c>
      <c r="S9" s="84">
        <f t="shared" si="1"/>
        <v>0.028089887640449437</v>
      </c>
      <c r="T9" s="84">
        <f t="shared" si="1"/>
        <v>0.028089887640449437</v>
      </c>
      <c r="U9" s="84">
        <f t="shared" si="1"/>
        <v>0.028089887640449437</v>
      </c>
      <c r="V9" s="84">
        <f t="shared" si="1"/>
        <v>0.028089887640449437</v>
      </c>
      <c r="W9" s="84">
        <f t="shared" si="1"/>
        <v>0.028089887640449437</v>
      </c>
      <c r="X9" s="84">
        <f>X8/X5</f>
        <v>0.028089887640449437</v>
      </c>
      <c r="Y9" s="84">
        <f>Y8/Y5</f>
        <v>0.028089887640449437</v>
      </c>
      <c r="Z9" s="84">
        <f>Z8/Z5</f>
        <v>0.028089887640449437</v>
      </c>
      <c r="AA9" s="84">
        <f>AA8/AA5</f>
        <v>0.028089887640449437</v>
      </c>
      <c r="AB9" s="73"/>
      <c r="AC9" s="73"/>
      <c r="AD9" s="73"/>
      <c r="AE9" s="73"/>
      <c r="AF9" s="73"/>
      <c r="AG9" s="73"/>
    </row>
    <row r="10" spans="1:33" ht="24" customHeight="1">
      <c r="A10" s="86" t="s">
        <v>35</v>
      </c>
      <c r="B10" s="78" t="s">
        <v>15</v>
      </c>
      <c r="C10" s="79">
        <v>4</v>
      </c>
      <c r="D10" s="79">
        <v>4</v>
      </c>
      <c r="E10" s="79">
        <v>4</v>
      </c>
      <c r="F10" s="79">
        <v>4</v>
      </c>
      <c r="G10" s="79">
        <v>4</v>
      </c>
      <c r="H10" s="79">
        <v>4</v>
      </c>
      <c r="I10" s="79">
        <v>4</v>
      </c>
      <c r="J10" s="79">
        <v>4</v>
      </c>
      <c r="K10" s="79">
        <v>4</v>
      </c>
      <c r="L10" s="79">
        <v>4</v>
      </c>
      <c r="M10" s="79">
        <v>4</v>
      </c>
      <c r="N10" s="79">
        <v>4</v>
      </c>
      <c r="O10" s="79">
        <v>4</v>
      </c>
      <c r="P10" s="79">
        <v>22</v>
      </c>
      <c r="Q10" s="79">
        <v>22</v>
      </c>
      <c r="R10" s="79">
        <v>22</v>
      </c>
      <c r="S10" s="79">
        <v>22</v>
      </c>
      <c r="T10" s="79">
        <v>22</v>
      </c>
      <c r="U10" s="79">
        <v>22</v>
      </c>
      <c r="V10" s="79">
        <v>22</v>
      </c>
      <c r="W10" s="79">
        <v>22</v>
      </c>
      <c r="X10" s="80">
        <v>22</v>
      </c>
      <c r="Y10" s="80">
        <v>22</v>
      </c>
      <c r="Z10" s="80">
        <v>22</v>
      </c>
      <c r="AA10" s="80">
        <v>22</v>
      </c>
      <c r="AB10" s="73"/>
      <c r="AC10" s="73"/>
      <c r="AD10" s="73"/>
      <c r="AE10" s="73"/>
      <c r="AF10" s="73"/>
      <c r="AG10" s="73"/>
    </row>
    <row r="11" spans="1:33" s="89" customFormat="1" ht="33" customHeight="1">
      <c r="A11" s="87"/>
      <c r="B11" s="88" t="s">
        <v>0</v>
      </c>
      <c r="C11" s="84">
        <f aca="true" t="shared" si="2" ref="C11:W11">C10/C5</f>
        <v>0.022222222222222223</v>
      </c>
      <c r="D11" s="84">
        <f t="shared" si="2"/>
        <v>0.022222222222222223</v>
      </c>
      <c r="E11" s="84">
        <f t="shared" si="2"/>
        <v>0.022222222222222223</v>
      </c>
      <c r="F11" s="84">
        <f t="shared" si="2"/>
        <v>0.022222222222222223</v>
      </c>
      <c r="G11" s="84">
        <f t="shared" si="2"/>
        <v>0.022222222222222223</v>
      </c>
      <c r="H11" s="84">
        <f t="shared" si="2"/>
        <v>0.022222222222222223</v>
      </c>
      <c r="I11" s="84">
        <f t="shared" si="2"/>
        <v>0.022222222222222223</v>
      </c>
      <c r="J11" s="84">
        <f t="shared" si="2"/>
        <v>0.022222222222222223</v>
      </c>
      <c r="K11" s="84">
        <f t="shared" si="2"/>
        <v>0.022222222222222223</v>
      </c>
      <c r="L11" s="84">
        <f t="shared" si="2"/>
        <v>0.022222222222222223</v>
      </c>
      <c r="M11" s="84">
        <f t="shared" si="2"/>
        <v>0.022222222222222223</v>
      </c>
      <c r="N11" s="84">
        <f t="shared" si="2"/>
        <v>0.022222222222222223</v>
      </c>
      <c r="O11" s="84">
        <f t="shared" si="2"/>
        <v>0.022222222222222223</v>
      </c>
      <c r="P11" s="84">
        <f t="shared" si="2"/>
        <v>0.12359550561797752</v>
      </c>
      <c r="Q11" s="84">
        <f t="shared" si="2"/>
        <v>0.12359550561797752</v>
      </c>
      <c r="R11" s="84">
        <f t="shared" si="2"/>
        <v>0.12359550561797752</v>
      </c>
      <c r="S11" s="84">
        <f t="shared" si="2"/>
        <v>0.12359550561797752</v>
      </c>
      <c r="T11" s="84">
        <f t="shared" si="2"/>
        <v>0.12359550561797752</v>
      </c>
      <c r="U11" s="84">
        <f t="shared" si="2"/>
        <v>0.12359550561797752</v>
      </c>
      <c r="V11" s="84">
        <f t="shared" si="2"/>
        <v>0.12359550561797752</v>
      </c>
      <c r="W11" s="84">
        <f t="shared" si="2"/>
        <v>0.12359550561797752</v>
      </c>
      <c r="X11" s="84">
        <f>X10/X5</f>
        <v>0.12359550561797752</v>
      </c>
      <c r="Y11" s="84">
        <f>Y10/Y5</f>
        <v>0.12359550561797752</v>
      </c>
      <c r="Z11" s="84">
        <f>Z10/Z5</f>
        <v>0.12359550561797752</v>
      </c>
      <c r="AA11" s="84">
        <f>AA10/AA5</f>
        <v>0.12359550561797752</v>
      </c>
      <c r="AB11" s="73"/>
      <c r="AC11" s="73"/>
      <c r="AD11" s="73"/>
      <c r="AE11" s="73"/>
      <c r="AF11" s="73"/>
      <c r="AG11" s="73"/>
    </row>
    <row r="12" spans="1:33" ht="25.5" customHeight="1">
      <c r="A12" s="86" t="s">
        <v>22</v>
      </c>
      <c r="B12" s="78" t="s">
        <v>15</v>
      </c>
      <c r="C12" s="79">
        <v>14</v>
      </c>
      <c r="D12" s="79">
        <v>14</v>
      </c>
      <c r="E12" s="79">
        <v>14</v>
      </c>
      <c r="F12" s="79">
        <v>14</v>
      </c>
      <c r="G12" s="79">
        <v>14</v>
      </c>
      <c r="H12" s="79">
        <v>14</v>
      </c>
      <c r="I12" s="79">
        <v>14</v>
      </c>
      <c r="J12" s="79">
        <v>14</v>
      </c>
      <c r="K12" s="79">
        <v>14</v>
      </c>
      <c r="L12" s="79">
        <v>14</v>
      </c>
      <c r="M12" s="79">
        <v>4</v>
      </c>
      <c r="N12" s="79">
        <v>4</v>
      </c>
      <c r="O12" s="79">
        <v>4</v>
      </c>
      <c r="P12" s="79">
        <v>4</v>
      </c>
      <c r="Q12" s="79">
        <v>4</v>
      </c>
      <c r="R12" s="79">
        <v>4</v>
      </c>
      <c r="S12" s="79">
        <v>4</v>
      </c>
      <c r="T12" s="79">
        <v>4</v>
      </c>
      <c r="U12" s="79">
        <v>4</v>
      </c>
      <c r="V12" s="79">
        <v>4</v>
      </c>
      <c r="W12" s="79">
        <v>4</v>
      </c>
      <c r="X12" s="79">
        <v>4</v>
      </c>
      <c r="Y12" s="79">
        <v>4</v>
      </c>
      <c r="Z12" s="79">
        <v>4</v>
      </c>
      <c r="AA12" s="79">
        <v>4</v>
      </c>
      <c r="AB12" s="73"/>
      <c r="AC12" s="73"/>
      <c r="AD12" s="73"/>
      <c r="AE12" s="73"/>
      <c r="AF12" s="73"/>
      <c r="AG12" s="73"/>
    </row>
    <row r="13" spans="1:33" s="89" customFormat="1" ht="14.25">
      <c r="A13" s="87"/>
      <c r="B13" s="88" t="s">
        <v>0</v>
      </c>
      <c r="C13" s="84">
        <f aca="true" t="shared" si="3" ref="C13:W13">C12/C5</f>
        <v>0.07777777777777778</v>
      </c>
      <c r="D13" s="84">
        <f t="shared" si="3"/>
        <v>0.07777777777777778</v>
      </c>
      <c r="E13" s="84">
        <f t="shared" si="3"/>
        <v>0.07777777777777778</v>
      </c>
      <c r="F13" s="84">
        <f t="shared" si="3"/>
        <v>0.07777777777777778</v>
      </c>
      <c r="G13" s="84">
        <f t="shared" si="3"/>
        <v>0.07777777777777778</v>
      </c>
      <c r="H13" s="84">
        <f t="shared" si="3"/>
        <v>0.07777777777777778</v>
      </c>
      <c r="I13" s="84">
        <f t="shared" si="3"/>
        <v>0.07777777777777778</v>
      </c>
      <c r="J13" s="84">
        <f t="shared" si="3"/>
        <v>0.07777777777777778</v>
      </c>
      <c r="K13" s="84">
        <f t="shared" si="3"/>
        <v>0.07777777777777778</v>
      </c>
      <c r="L13" s="84">
        <f t="shared" si="3"/>
        <v>0.07777777777777778</v>
      </c>
      <c r="M13" s="84">
        <f t="shared" si="3"/>
        <v>0.022222222222222223</v>
      </c>
      <c r="N13" s="84">
        <f t="shared" si="3"/>
        <v>0.022222222222222223</v>
      </c>
      <c r="O13" s="84">
        <f t="shared" si="3"/>
        <v>0.022222222222222223</v>
      </c>
      <c r="P13" s="84">
        <f t="shared" si="3"/>
        <v>0.02247191011235955</v>
      </c>
      <c r="Q13" s="84">
        <f t="shared" si="3"/>
        <v>0.02247191011235955</v>
      </c>
      <c r="R13" s="84">
        <f t="shared" si="3"/>
        <v>0.02247191011235955</v>
      </c>
      <c r="S13" s="84">
        <f t="shared" si="3"/>
        <v>0.02247191011235955</v>
      </c>
      <c r="T13" s="84">
        <f t="shared" si="3"/>
        <v>0.02247191011235955</v>
      </c>
      <c r="U13" s="84">
        <f t="shared" si="3"/>
        <v>0.02247191011235955</v>
      </c>
      <c r="V13" s="84">
        <f t="shared" si="3"/>
        <v>0.02247191011235955</v>
      </c>
      <c r="W13" s="84">
        <f t="shared" si="3"/>
        <v>0.02247191011235955</v>
      </c>
      <c r="X13" s="84">
        <f>X12/X5</f>
        <v>0.02247191011235955</v>
      </c>
      <c r="Y13" s="84">
        <f>Y12/Y5</f>
        <v>0.02247191011235955</v>
      </c>
      <c r="Z13" s="84">
        <f>Z12/Z5</f>
        <v>0.02247191011235955</v>
      </c>
      <c r="AA13" s="84">
        <f>AA12/AA5</f>
        <v>0.02247191011235955</v>
      </c>
      <c r="AB13" s="73"/>
      <c r="AC13" s="73"/>
      <c r="AD13" s="73"/>
      <c r="AE13" s="73"/>
      <c r="AF13" s="73"/>
      <c r="AG13" s="73"/>
    </row>
    <row r="14" spans="1:33" ht="38.25" customHeight="1">
      <c r="A14" s="81" t="s">
        <v>16</v>
      </c>
      <c r="B14" s="78" t="s">
        <v>15</v>
      </c>
      <c r="C14" s="79">
        <v>40</v>
      </c>
      <c r="D14" s="79">
        <v>40</v>
      </c>
      <c r="E14" s="79">
        <v>40</v>
      </c>
      <c r="F14" s="79">
        <v>40</v>
      </c>
      <c r="G14" s="79">
        <v>40</v>
      </c>
      <c r="H14" s="79">
        <v>40</v>
      </c>
      <c r="I14" s="79">
        <v>40</v>
      </c>
      <c r="J14" s="79">
        <v>40</v>
      </c>
      <c r="K14" s="79">
        <v>40</v>
      </c>
      <c r="L14" s="79">
        <v>40</v>
      </c>
      <c r="M14" s="79">
        <v>40</v>
      </c>
      <c r="N14" s="79">
        <v>40</v>
      </c>
      <c r="O14" s="79">
        <v>40</v>
      </c>
      <c r="P14" s="79">
        <v>40</v>
      </c>
      <c r="Q14" s="79">
        <v>40</v>
      </c>
      <c r="R14" s="79">
        <v>40</v>
      </c>
      <c r="S14" s="79">
        <v>40</v>
      </c>
      <c r="T14" s="79">
        <v>40</v>
      </c>
      <c r="U14" s="79">
        <v>40</v>
      </c>
      <c r="V14" s="79">
        <v>40</v>
      </c>
      <c r="W14" s="79">
        <v>40</v>
      </c>
      <c r="X14" s="80">
        <v>40</v>
      </c>
      <c r="Y14" s="80">
        <v>40</v>
      </c>
      <c r="Z14" s="80">
        <v>40</v>
      </c>
      <c r="AA14" s="80">
        <v>40</v>
      </c>
      <c r="AB14" s="73"/>
      <c r="AC14" s="73"/>
      <c r="AD14" s="73"/>
      <c r="AE14" s="73"/>
      <c r="AF14" s="73"/>
      <c r="AG14" s="73"/>
    </row>
    <row r="15" spans="1:33" s="89" customFormat="1" ht="14.25">
      <c r="A15" s="82"/>
      <c r="B15" s="88" t="s">
        <v>0</v>
      </c>
      <c r="C15" s="84">
        <f aca="true" t="shared" si="4" ref="C15:W15">C14/C5</f>
        <v>0.2222222222222222</v>
      </c>
      <c r="D15" s="84">
        <f t="shared" si="4"/>
        <v>0.2222222222222222</v>
      </c>
      <c r="E15" s="84">
        <f t="shared" si="4"/>
        <v>0.2222222222222222</v>
      </c>
      <c r="F15" s="84">
        <f t="shared" si="4"/>
        <v>0.2222222222222222</v>
      </c>
      <c r="G15" s="84">
        <f t="shared" si="4"/>
        <v>0.2222222222222222</v>
      </c>
      <c r="H15" s="84">
        <f t="shared" si="4"/>
        <v>0.2222222222222222</v>
      </c>
      <c r="I15" s="84">
        <f t="shared" si="4"/>
        <v>0.2222222222222222</v>
      </c>
      <c r="J15" s="84">
        <f t="shared" si="4"/>
        <v>0.2222222222222222</v>
      </c>
      <c r="K15" s="84">
        <f t="shared" si="4"/>
        <v>0.2222222222222222</v>
      </c>
      <c r="L15" s="84">
        <f t="shared" si="4"/>
        <v>0.2222222222222222</v>
      </c>
      <c r="M15" s="84">
        <f t="shared" si="4"/>
        <v>0.2222222222222222</v>
      </c>
      <c r="N15" s="84">
        <f t="shared" si="4"/>
        <v>0.2222222222222222</v>
      </c>
      <c r="O15" s="84">
        <f t="shared" si="4"/>
        <v>0.2222222222222222</v>
      </c>
      <c r="P15" s="84">
        <f t="shared" si="4"/>
        <v>0.2247191011235955</v>
      </c>
      <c r="Q15" s="84">
        <f t="shared" si="4"/>
        <v>0.2247191011235955</v>
      </c>
      <c r="R15" s="84">
        <f t="shared" si="4"/>
        <v>0.2247191011235955</v>
      </c>
      <c r="S15" s="84">
        <f t="shared" si="4"/>
        <v>0.2247191011235955</v>
      </c>
      <c r="T15" s="84">
        <f t="shared" si="4"/>
        <v>0.2247191011235955</v>
      </c>
      <c r="U15" s="84">
        <f t="shared" si="4"/>
        <v>0.2247191011235955</v>
      </c>
      <c r="V15" s="84">
        <f t="shared" si="4"/>
        <v>0.2247191011235955</v>
      </c>
      <c r="W15" s="84">
        <f t="shared" si="4"/>
        <v>0.2247191011235955</v>
      </c>
      <c r="X15" s="84">
        <f>X14/X5</f>
        <v>0.2247191011235955</v>
      </c>
      <c r="Y15" s="84">
        <f>Y14/Y5</f>
        <v>0.2247191011235955</v>
      </c>
      <c r="Z15" s="84">
        <f>Z14/Z5</f>
        <v>0.2247191011235955</v>
      </c>
      <c r="AA15" s="84">
        <f>AA14/AA5</f>
        <v>0.2247191011235955</v>
      </c>
      <c r="AB15" s="73"/>
      <c r="AC15" s="73"/>
      <c r="AD15" s="73"/>
      <c r="AE15" s="73"/>
      <c r="AF15" s="73"/>
      <c r="AG15" s="73"/>
    </row>
    <row r="16" spans="1:33" ht="14.25">
      <c r="A16" s="90" t="s">
        <v>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73"/>
      <c r="AC16" s="73"/>
      <c r="AD16" s="73"/>
      <c r="AE16" s="73"/>
      <c r="AF16" s="73"/>
      <c r="AG16" s="73"/>
    </row>
    <row r="17" spans="1:33" ht="25.5" customHeight="1">
      <c r="A17" s="93" t="s">
        <v>3</v>
      </c>
      <c r="B17" s="78" t="s">
        <v>15</v>
      </c>
      <c r="C17" s="79">
        <v>500</v>
      </c>
      <c r="D17" s="79">
        <v>500</v>
      </c>
      <c r="E17" s="79">
        <v>500</v>
      </c>
      <c r="F17" s="79">
        <v>500</v>
      </c>
      <c r="G17" s="79">
        <v>500</v>
      </c>
      <c r="H17" s="79">
        <v>500</v>
      </c>
      <c r="I17" s="79">
        <v>500</v>
      </c>
      <c r="J17" s="79">
        <v>500</v>
      </c>
      <c r="K17" s="79">
        <v>500</v>
      </c>
      <c r="L17" s="79">
        <v>500</v>
      </c>
      <c r="M17" s="79">
        <v>500</v>
      </c>
      <c r="N17" s="79">
        <v>500</v>
      </c>
      <c r="O17" s="79">
        <v>500</v>
      </c>
      <c r="P17" s="79">
        <v>489</v>
      </c>
      <c r="Q17" s="79">
        <v>489</v>
      </c>
      <c r="R17" s="79">
        <v>489</v>
      </c>
      <c r="S17" s="79">
        <v>489</v>
      </c>
      <c r="T17" s="79">
        <v>489</v>
      </c>
      <c r="U17" s="79">
        <v>489</v>
      </c>
      <c r="V17" s="79">
        <v>489</v>
      </c>
      <c r="W17" s="79">
        <v>489</v>
      </c>
      <c r="X17" s="94">
        <v>489</v>
      </c>
      <c r="Y17" s="94">
        <v>489</v>
      </c>
      <c r="Z17" s="94">
        <v>489</v>
      </c>
      <c r="AA17" s="94">
        <v>489</v>
      </c>
      <c r="AB17" s="73"/>
      <c r="AC17" s="73"/>
      <c r="AD17" s="73"/>
      <c r="AE17" s="73"/>
      <c r="AF17" s="73"/>
      <c r="AG17" s="73"/>
    </row>
    <row r="18" spans="1:33" ht="18" customHeight="1">
      <c r="A18" s="81" t="s">
        <v>23</v>
      </c>
      <c r="B18" s="78" t="s">
        <v>15</v>
      </c>
      <c r="C18" s="79">
        <v>29</v>
      </c>
      <c r="D18" s="79">
        <v>32</v>
      </c>
      <c r="E18" s="79">
        <v>30</v>
      </c>
      <c r="F18" s="79">
        <v>30</v>
      </c>
      <c r="G18" s="79">
        <v>30</v>
      </c>
      <c r="H18" s="79">
        <v>30</v>
      </c>
      <c r="I18" s="79">
        <v>30</v>
      </c>
      <c r="J18" s="79">
        <v>30</v>
      </c>
      <c r="K18" s="79">
        <v>32</v>
      </c>
      <c r="L18" s="79">
        <v>32</v>
      </c>
      <c r="M18" s="79">
        <v>49</v>
      </c>
      <c r="N18" s="79">
        <v>49</v>
      </c>
      <c r="O18" s="79">
        <v>49</v>
      </c>
      <c r="P18" s="79">
        <v>49</v>
      </c>
      <c r="Q18" s="79">
        <v>49</v>
      </c>
      <c r="R18" s="79">
        <v>49</v>
      </c>
      <c r="S18" s="79">
        <v>49</v>
      </c>
      <c r="T18" s="79">
        <v>49</v>
      </c>
      <c r="U18" s="79">
        <v>49</v>
      </c>
      <c r="V18" s="79">
        <v>49</v>
      </c>
      <c r="W18" s="79">
        <v>49</v>
      </c>
      <c r="X18" s="79">
        <v>49</v>
      </c>
      <c r="Y18" s="79">
        <v>49</v>
      </c>
      <c r="Z18" s="79">
        <v>49</v>
      </c>
      <c r="AA18" s="79">
        <v>49</v>
      </c>
      <c r="AB18" s="73"/>
      <c r="AC18" s="73"/>
      <c r="AD18" s="73"/>
      <c r="AE18" s="73"/>
      <c r="AF18" s="73"/>
      <c r="AG18" s="73"/>
    </row>
    <row r="19" spans="1:33" s="85" customFormat="1" ht="15.75" customHeight="1">
      <c r="A19" s="82"/>
      <c r="B19" s="83" t="s">
        <v>0</v>
      </c>
      <c r="C19" s="95">
        <f aca="true" t="shared" si="5" ref="C19:W19">C18/C17</f>
        <v>0.058</v>
      </c>
      <c r="D19" s="95">
        <f t="shared" si="5"/>
        <v>0.064</v>
      </c>
      <c r="E19" s="95">
        <f t="shared" si="5"/>
        <v>0.06</v>
      </c>
      <c r="F19" s="95">
        <f t="shared" si="5"/>
        <v>0.06</v>
      </c>
      <c r="G19" s="95">
        <f t="shared" si="5"/>
        <v>0.06</v>
      </c>
      <c r="H19" s="95">
        <f t="shared" si="5"/>
        <v>0.06</v>
      </c>
      <c r="I19" s="95">
        <f t="shared" si="5"/>
        <v>0.06</v>
      </c>
      <c r="J19" s="95">
        <f t="shared" si="5"/>
        <v>0.06</v>
      </c>
      <c r="K19" s="95">
        <f t="shared" si="5"/>
        <v>0.064</v>
      </c>
      <c r="L19" s="95">
        <f t="shared" si="5"/>
        <v>0.064</v>
      </c>
      <c r="M19" s="95">
        <f t="shared" si="5"/>
        <v>0.098</v>
      </c>
      <c r="N19" s="95">
        <f t="shared" si="5"/>
        <v>0.098</v>
      </c>
      <c r="O19" s="95">
        <f t="shared" si="5"/>
        <v>0.098</v>
      </c>
      <c r="P19" s="95">
        <f t="shared" si="5"/>
        <v>0.10020449897750511</v>
      </c>
      <c r="Q19" s="95">
        <f t="shared" si="5"/>
        <v>0.10020449897750511</v>
      </c>
      <c r="R19" s="95">
        <f t="shared" si="5"/>
        <v>0.10020449897750511</v>
      </c>
      <c r="S19" s="95">
        <f t="shared" si="5"/>
        <v>0.10020449897750511</v>
      </c>
      <c r="T19" s="95">
        <f t="shared" si="5"/>
        <v>0.10020449897750511</v>
      </c>
      <c r="U19" s="95">
        <f t="shared" si="5"/>
        <v>0.10020449897750511</v>
      </c>
      <c r="V19" s="95">
        <f t="shared" si="5"/>
        <v>0.10020449897750511</v>
      </c>
      <c r="W19" s="95">
        <f t="shared" si="5"/>
        <v>0.10020449897750511</v>
      </c>
      <c r="X19" s="95">
        <f>X18/X17</f>
        <v>0.10020449897750511</v>
      </c>
      <c r="Y19" s="95">
        <f>Y18/Y17</f>
        <v>0.10020449897750511</v>
      </c>
      <c r="Z19" s="95">
        <f>Z18/Z17</f>
        <v>0.10020449897750511</v>
      </c>
      <c r="AA19" s="95">
        <f>AA18/AA17</f>
        <v>0.10020449897750511</v>
      </c>
      <c r="AB19" s="73"/>
      <c r="AC19" s="73"/>
      <c r="AD19" s="73"/>
      <c r="AE19" s="73"/>
      <c r="AF19" s="73"/>
      <c r="AG19" s="73"/>
    </row>
    <row r="20" spans="1:33" ht="29.25" customHeight="1">
      <c r="A20" s="86" t="s">
        <v>34</v>
      </c>
      <c r="B20" s="78" t="s">
        <v>15</v>
      </c>
      <c r="C20" s="79">
        <v>11</v>
      </c>
      <c r="D20" s="79">
        <v>14</v>
      </c>
      <c r="E20" s="79">
        <v>15</v>
      </c>
      <c r="F20" s="79">
        <v>15</v>
      </c>
      <c r="G20" s="79">
        <v>15</v>
      </c>
      <c r="H20" s="79">
        <v>15</v>
      </c>
      <c r="I20" s="79">
        <v>15</v>
      </c>
      <c r="J20" s="79">
        <v>15</v>
      </c>
      <c r="K20" s="79">
        <v>16</v>
      </c>
      <c r="L20" s="79">
        <v>16</v>
      </c>
      <c r="M20" s="79">
        <v>16</v>
      </c>
      <c r="N20" s="79">
        <v>16</v>
      </c>
      <c r="O20" s="79">
        <v>16</v>
      </c>
      <c r="P20" s="79">
        <v>16</v>
      </c>
      <c r="Q20" s="79">
        <v>16</v>
      </c>
      <c r="R20" s="79">
        <v>16</v>
      </c>
      <c r="S20" s="79">
        <v>16</v>
      </c>
      <c r="T20" s="79">
        <v>16</v>
      </c>
      <c r="U20" s="79">
        <v>16</v>
      </c>
      <c r="V20" s="79">
        <v>16</v>
      </c>
      <c r="W20" s="79">
        <v>16</v>
      </c>
      <c r="X20" s="94">
        <v>16</v>
      </c>
      <c r="Y20" s="94">
        <v>16</v>
      </c>
      <c r="Z20" s="94">
        <v>16</v>
      </c>
      <c r="AA20" s="94">
        <v>16</v>
      </c>
      <c r="AB20" s="73"/>
      <c r="AC20" s="73"/>
      <c r="AD20" s="73"/>
      <c r="AE20" s="73"/>
      <c r="AF20" s="73"/>
      <c r="AG20" s="73"/>
    </row>
    <row r="21" spans="1:33" s="85" customFormat="1" ht="14.25">
      <c r="A21" s="87"/>
      <c r="B21" s="83" t="s">
        <v>0</v>
      </c>
      <c r="C21" s="95">
        <f aca="true" t="shared" si="6" ref="C21:W21">C20/C17</f>
        <v>0.022</v>
      </c>
      <c r="D21" s="95">
        <f t="shared" si="6"/>
        <v>0.028</v>
      </c>
      <c r="E21" s="95">
        <f t="shared" si="6"/>
        <v>0.03</v>
      </c>
      <c r="F21" s="95">
        <f t="shared" si="6"/>
        <v>0.03</v>
      </c>
      <c r="G21" s="95">
        <f t="shared" si="6"/>
        <v>0.03</v>
      </c>
      <c r="H21" s="95">
        <f t="shared" si="6"/>
        <v>0.03</v>
      </c>
      <c r="I21" s="95">
        <f t="shared" si="6"/>
        <v>0.03</v>
      </c>
      <c r="J21" s="95">
        <f t="shared" si="6"/>
        <v>0.03</v>
      </c>
      <c r="K21" s="95">
        <f t="shared" si="6"/>
        <v>0.032</v>
      </c>
      <c r="L21" s="95">
        <f t="shared" si="6"/>
        <v>0.032</v>
      </c>
      <c r="M21" s="95">
        <f t="shared" si="6"/>
        <v>0.032</v>
      </c>
      <c r="N21" s="95">
        <f t="shared" si="6"/>
        <v>0.032</v>
      </c>
      <c r="O21" s="95">
        <f t="shared" si="6"/>
        <v>0.032</v>
      </c>
      <c r="P21" s="95">
        <f t="shared" si="6"/>
        <v>0.032719836400818</v>
      </c>
      <c r="Q21" s="95">
        <f t="shared" si="6"/>
        <v>0.032719836400818</v>
      </c>
      <c r="R21" s="95">
        <f t="shared" si="6"/>
        <v>0.032719836400818</v>
      </c>
      <c r="S21" s="95">
        <f t="shared" si="6"/>
        <v>0.032719836400818</v>
      </c>
      <c r="T21" s="95">
        <f t="shared" si="6"/>
        <v>0.032719836400818</v>
      </c>
      <c r="U21" s="95">
        <f t="shared" si="6"/>
        <v>0.032719836400818</v>
      </c>
      <c r="V21" s="95">
        <f t="shared" si="6"/>
        <v>0.032719836400818</v>
      </c>
      <c r="W21" s="95">
        <f t="shared" si="6"/>
        <v>0.032719836400818</v>
      </c>
      <c r="X21" s="95">
        <f>X20/X17</f>
        <v>0.032719836400818</v>
      </c>
      <c r="Y21" s="95">
        <f>Y20/Y17</f>
        <v>0.032719836400818</v>
      </c>
      <c r="Z21" s="95">
        <f>Z20/Z17</f>
        <v>0.032719836400818</v>
      </c>
      <c r="AA21" s="95">
        <f>AA20/AA17</f>
        <v>0.032719836400818</v>
      </c>
      <c r="AB21" s="73"/>
      <c r="AC21" s="73"/>
      <c r="AD21" s="73"/>
      <c r="AE21" s="73"/>
      <c r="AF21" s="73"/>
      <c r="AG21" s="73"/>
    </row>
    <row r="22" spans="1:33" ht="20.25" customHeight="1">
      <c r="A22" s="86" t="s">
        <v>35</v>
      </c>
      <c r="B22" s="78" t="s">
        <v>15</v>
      </c>
      <c r="C22" s="79">
        <v>18</v>
      </c>
      <c r="D22" s="79">
        <v>18</v>
      </c>
      <c r="E22" s="79">
        <v>15</v>
      </c>
      <c r="F22" s="79">
        <v>15</v>
      </c>
      <c r="G22" s="79">
        <v>15</v>
      </c>
      <c r="H22" s="79">
        <v>15</v>
      </c>
      <c r="I22" s="79">
        <v>15</v>
      </c>
      <c r="J22" s="79">
        <v>15</v>
      </c>
      <c r="K22" s="79">
        <v>16</v>
      </c>
      <c r="L22" s="79">
        <v>16</v>
      </c>
      <c r="M22" s="79">
        <v>18</v>
      </c>
      <c r="N22" s="79">
        <v>18</v>
      </c>
      <c r="O22" s="79">
        <v>18</v>
      </c>
      <c r="P22" s="79">
        <v>18</v>
      </c>
      <c r="Q22" s="79">
        <v>18</v>
      </c>
      <c r="R22" s="79">
        <v>18</v>
      </c>
      <c r="S22" s="79">
        <v>18</v>
      </c>
      <c r="T22" s="79">
        <v>18</v>
      </c>
      <c r="U22" s="79">
        <v>18</v>
      </c>
      <c r="V22" s="79">
        <v>18</v>
      </c>
      <c r="W22" s="79">
        <v>18</v>
      </c>
      <c r="X22" s="94">
        <v>18</v>
      </c>
      <c r="Y22" s="94">
        <v>18</v>
      </c>
      <c r="Z22" s="94">
        <v>18</v>
      </c>
      <c r="AA22" s="94">
        <v>18</v>
      </c>
      <c r="AB22" s="73"/>
      <c r="AC22" s="73"/>
      <c r="AD22" s="73"/>
      <c r="AE22" s="73"/>
      <c r="AF22" s="73"/>
      <c r="AG22" s="73"/>
    </row>
    <row r="23" spans="1:33" s="85" customFormat="1" ht="21.75" customHeight="1">
      <c r="A23" s="87"/>
      <c r="B23" s="83" t="s">
        <v>0</v>
      </c>
      <c r="C23" s="95">
        <f aca="true" t="shared" si="7" ref="C23:W23">C22/C17</f>
        <v>0.036</v>
      </c>
      <c r="D23" s="95">
        <f t="shared" si="7"/>
        <v>0.036</v>
      </c>
      <c r="E23" s="95">
        <f t="shared" si="7"/>
        <v>0.03</v>
      </c>
      <c r="F23" s="95">
        <f t="shared" si="7"/>
        <v>0.03</v>
      </c>
      <c r="G23" s="95">
        <f t="shared" si="7"/>
        <v>0.03</v>
      </c>
      <c r="H23" s="95">
        <f t="shared" si="7"/>
        <v>0.03</v>
      </c>
      <c r="I23" s="95">
        <f t="shared" si="7"/>
        <v>0.03</v>
      </c>
      <c r="J23" s="95">
        <f t="shared" si="7"/>
        <v>0.03</v>
      </c>
      <c r="K23" s="95">
        <f t="shared" si="7"/>
        <v>0.032</v>
      </c>
      <c r="L23" s="95">
        <f t="shared" si="7"/>
        <v>0.032</v>
      </c>
      <c r="M23" s="95">
        <f t="shared" si="7"/>
        <v>0.036</v>
      </c>
      <c r="N23" s="95">
        <f t="shared" si="7"/>
        <v>0.036</v>
      </c>
      <c r="O23" s="95">
        <f t="shared" si="7"/>
        <v>0.036</v>
      </c>
      <c r="P23" s="95">
        <f t="shared" si="7"/>
        <v>0.03680981595092025</v>
      </c>
      <c r="Q23" s="95">
        <f t="shared" si="7"/>
        <v>0.03680981595092025</v>
      </c>
      <c r="R23" s="95">
        <f t="shared" si="7"/>
        <v>0.03680981595092025</v>
      </c>
      <c r="S23" s="95">
        <f t="shared" si="7"/>
        <v>0.03680981595092025</v>
      </c>
      <c r="T23" s="95">
        <f t="shared" si="7"/>
        <v>0.03680981595092025</v>
      </c>
      <c r="U23" s="95">
        <f t="shared" si="7"/>
        <v>0.03680981595092025</v>
      </c>
      <c r="V23" s="95">
        <f t="shared" si="7"/>
        <v>0.03680981595092025</v>
      </c>
      <c r="W23" s="95">
        <f t="shared" si="7"/>
        <v>0.03680981595092025</v>
      </c>
      <c r="X23" s="95">
        <f>X22/X17</f>
        <v>0.03680981595092025</v>
      </c>
      <c r="Y23" s="95">
        <f>Y22/Y17</f>
        <v>0.03680981595092025</v>
      </c>
      <c r="Z23" s="95">
        <f>Z22/Z17</f>
        <v>0.03680981595092025</v>
      </c>
      <c r="AA23" s="95">
        <f>AA22/AA17</f>
        <v>0.03680981595092025</v>
      </c>
      <c r="AB23" s="73"/>
      <c r="AC23" s="73"/>
      <c r="AD23" s="73"/>
      <c r="AE23" s="73"/>
      <c r="AF23" s="73"/>
      <c r="AG23" s="73"/>
    </row>
    <row r="24" spans="1:33" ht="18" customHeight="1">
      <c r="A24" s="86" t="s">
        <v>22</v>
      </c>
      <c r="B24" s="78" t="s">
        <v>15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15</v>
      </c>
      <c r="N24" s="79">
        <v>15</v>
      </c>
      <c r="O24" s="79">
        <v>15</v>
      </c>
      <c r="P24" s="79">
        <v>15</v>
      </c>
      <c r="Q24" s="79">
        <v>15</v>
      </c>
      <c r="R24" s="79">
        <v>15</v>
      </c>
      <c r="S24" s="79">
        <v>15</v>
      </c>
      <c r="T24" s="79">
        <v>15</v>
      </c>
      <c r="U24" s="79">
        <v>15</v>
      </c>
      <c r="V24" s="79">
        <v>15</v>
      </c>
      <c r="W24" s="79">
        <v>15</v>
      </c>
      <c r="X24" s="79">
        <v>15</v>
      </c>
      <c r="Y24" s="79">
        <v>15</v>
      </c>
      <c r="Z24" s="79">
        <v>15</v>
      </c>
      <c r="AA24" s="79">
        <v>15</v>
      </c>
      <c r="AB24" s="73"/>
      <c r="AC24" s="73"/>
      <c r="AD24" s="73"/>
      <c r="AE24" s="73"/>
      <c r="AF24" s="73"/>
      <c r="AG24" s="73"/>
    </row>
    <row r="25" spans="1:33" s="85" customFormat="1" ht="14.25">
      <c r="A25" s="87"/>
      <c r="B25" s="83" t="s">
        <v>0</v>
      </c>
      <c r="C25" s="95">
        <f aca="true" t="shared" si="8" ref="C25:W25">C24/C17</f>
        <v>0</v>
      </c>
      <c r="D25" s="95">
        <f t="shared" si="8"/>
        <v>0</v>
      </c>
      <c r="E25" s="95">
        <f t="shared" si="8"/>
        <v>0</v>
      </c>
      <c r="F25" s="95">
        <f t="shared" si="8"/>
        <v>0</v>
      </c>
      <c r="G25" s="95">
        <f t="shared" si="8"/>
        <v>0</v>
      </c>
      <c r="H25" s="95">
        <f t="shared" si="8"/>
        <v>0</v>
      </c>
      <c r="I25" s="95">
        <f t="shared" si="8"/>
        <v>0</v>
      </c>
      <c r="J25" s="95">
        <f t="shared" si="8"/>
        <v>0</v>
      </c>
      <c r="K25" s="95">
        <f t="shared" si="8"/>
        <v>0</v>
      </c>
      <c r="L25" s="95">
        <f t="shared" si="8"/>
        <v>0</v>
      </c>
      <c r="M25" s="95">
        <f t="shared" si="8"/>
        <v>0.03</v>
      </c>
      <c r="N25" s="95">
        <f t="shared" si="8"/>
        <v>0.03</v>
      </c>
      <c r="O25" s="95">
        <f t="shared" si="8"/>
        <v>0.03</v>
      </c>
      <c r="P25" s="95">
        <f t="shared" si="8"/>
        <v>0.03067484662576687</v>
      </c>
      <c r="Q25" s="95">
        <f t="shared" si="8"/>
        <v>0.03067484662576687</v>
      </c>
      <c r="R25" s="95">
        <f t="shared" si="8"/>
        <v>0.03067484662576687</v>
      </c>
      <c r="S25" s="95">
        <f t="shared" si="8"/>
        <v>0.03067484662576687</v>
      </c>
      <c r="T25" s="95">
        <f t="shared" si="8"/>
        <v>0.03067484662576687</v>
      </c>
      <c r="U25" s="95">
        <f t="shared" si="8"/>
        <v>0.03067484662576687</v>
      </c>
      <c r="V25" s="95">
        <f t="shared" si="8"/>
        <v>0.03067484662576687</v>
      </c>
      <c r="W25" s="95">
        <f t="shared" si="8"/>
        <v>0.03067484662576687</v>
      </c>
      <c r="X25" s="95">
        <f>X24/X17</f>
        <v>0.03067484662576687</v>
      </c>
      <c r="Y25" s="95">
        <f>Y24/Y17</f>
        <v>0.03067484662576687</v>
      </c>
      <c r="Z25" s="95">
        <f>Z24/Z17</f>
        <v>0.03067484662576687</v>
      </c>
      <c r="AA25" s="95">
        <f>AA24/AA17</f>
        <v>0.03067484662576687</v>
      </c>
      <c r="AB25" s="73"/>
      <c r="AC25" s="73"/>
      <c r="AD25" s="73"/>
      <c r="AE25" s="73"/>
      <c r="AF25" s="73"/>
      <c r="AG25" s="73"/>
    </row>
    <row r="26" spans="1:33" ht="24.75" customHeight="1">
      <c r="A26" s="81" t="s">
        <v>16</v>
      </c>
      <c r="B26" s="78" t="s">
        <v>15</v>
      </c>
      <c r="C26" s="96">
        <v>43</v>
      </c>
      <c r="D26" s="96">
        <v>58</v>
      </c>
      <c r="E26" s="96">
        <v>56</v>
      </c>
      <c r="F26" s="96">
        <v>56</v>
      </c>
      <c r="G26" s="96">
        <v>56</v>
      </c>
      <c r="H26" s="96">
        <v>56</v>
      </c>
      <c r="I26" s="96">
        <v>56</v>
      </c>
      <c r="J26" s="96">
        <v>56</v>
      </c>
      <c r="K26" s="96">
        <v>57</v>
      </c>
      <c r="L26" s="96">
        <v>57</v>
      </c>
      <c r="M26" s="96">
        <v>57</v>
      </c>
      <c r="N26" s="96">
        <v>57</v>
      </c>
      <c r="O26" s="96">
        <v>57</v>
      </c>
      <c r="P26" s="96">
        <v>57</v>
      </c>
      <c r="Q26" s="96">
        <v>57</v>
      </c>
      <c r="R26" s="96">
        <v>57</v>
      </c>
      <c r="S26" s="96">
        <v>57</v>
      </c>
      <c r="T26" s="96">
        <v>57</v>
      </c>
      <c r="U26" s="96">
        <v>57</v>
      </c>
      <c r="V26" s="96">
        <v>57</v>
      </c>
      <c r="W26" s="96">
        <v>57</v>
      </c>
      <c r="X26" s="96">
        <v>57</v>
      </c>
      <c r="Y26" s="96">
        <v>57</v>
      </c>
      <c r="Z26" s="96">
        <v>57</v>
      </c>
      <c r="AA26" s="96">
        <v>57</v>
      </c>
      <c r="AB26" s="73"/>
      <c r="AC26" s="73"/>
      <c r="AD26" s="73"/>
      <c r="AE26" s="73"/>
      <c r="AF26" s="73"/>
      <c r="AG26" s="73"/>
    </row>
    <row r="27" spans="1:33" s="89" customFormat="1" ht="14.25">
      <c r="A27" s="82"/>
      <c r="B27" s="97" t="s">
        <v>0</v>
      </c>
      <c r="C27" s="98">
        <f aca="true" t="shared" si="9" ref="C27:N27">C26/C17</f>
        <v>0.086</v>
      </c>
      <c r="D27" s="98">
        <f t="shared" si="9"/>
        <v>0.116</v>
      </c>
      <c r="E27" s="98">
        <f t="shared" si="9"/>
        <v>0.112</v>
      </c>
      <c r="F27" s="98">
        <f t="shared" si="9"/>
        <v>0.112</v>
      </c>
      <c r="G27" s="98">
        <f t="shared" si="9"/>
        <v>0.112</v>
      </c>
      <c r="H27" s="98">
        <f t="shared" si="9"/>
        <v>0.112</v>
      </c>
      <c r="I27" s="98">
        <f t="shared" si="9"/>
        <v>0.112</v>
      </c>
      <c r="J27" s="98">
        <f t="shared" si="9"/>
        <v>0.112</v>
      </c>
      <c r="K27" s="98">
        <f t="shared" si="9"/>
        <v>0.114</v>
      </c>
      <c r="L27" s="98">
        <f t="shared" si="9"/>
        <v>0.114</v>
      </c>
      <c r="M27" s="98">
        <f t="shared" si="9"/>
        <v>0.114</v>
      </c>
      <c r="N27" s="98">
        <f t="shared" si="9"/>
        <v>0.114</v>
      </c>
      <c r="O27" s="98">
        <f>O26/O17</f>
        <v>0.114</v>
      </c>
      <c r="P27" s="98">
        <f aca="true" t="shared" si="10" ref="P27:X27">P26/P17</f>
        <v>0.1165644171779141</v>
      </c>
      <c r="Q27" s="98">
        <f t="shared" si="10"/>
        <v>0.1165644171779141</v>
      </c>
      <c r="R27" s="98">
        <f t="shared" si="10"/>
        <v>0.1165644171779141</v>
      </c>
      <c r="S27" s="98">
        <f t="shared" si="10"/>
        <v>0.1165644171779141</v>
      </c>
      <c r="T27" s="98">
        <f t="shared" si="10"/>
        <v>0.1165644171779141</v>
      </c>
      <c r="U27" s="98">
        <f t="shared" si="10"/>
        <v>0.1165644171779141</v>
      </c>
      <c r="V27" s="98">
        <f t="shared" si="10"/>
        <v>0.1165644171779141</v>
      </c>
      <c r="W27" s="98">
        <f t="shared" si="10"/>
        <v>0.1165644171779141</v>
      </c>
      <c r="X27" s="98">
        <f t="shared" si="10"/>
        <v>0.1165644171779141</v>
      </c>
      <c r="Y27" s="98">
        <f>Y26/Y17</f>
        <v>0.1165644171779141</v>
      </c>
      <c r="Z27" s="98">
        <f>Z26/Z17</f>
        <v>0.1165644171779141</v>
      </c>
      <c r="AA27" s="98">
        <f>AA26/AA17</f>
        <v>0.1165644171779141</v>
      </c>
      <c r="AB27" s="73"/>
      <c r="AC27" s="73"/>
      <c r="AD27" s="73"/>
      <c r="AE27" s="73"/>
      <c r="AF27" s="73"/>
      <c r="AG27" s="73"/>
    </row>
    <row r="28" spans="1:33" ht="14.25">
      <c r="A28" s="99" t="s">
        <v>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/>
      <c r="AB28" s="73"/>
      <c r="AC28" s="73"/>
      <c r="AD28" s="73"/>
      <c r="AE28" s="73"/>
      <c r="AF28" s="73"/>
      <c r="AG28" s="73"/>
    </row>
    <row r="29" spans="1:33" ht="31.5" customHeight="1">
      <c r="A29" s="93" t="s">
        <v>3</v>
      </c>
      <c r="B29" s="78" t="s">
        <v>15</v>
      </c>
      <c r="C29" s="79">
        <v>104</v>
      </c>
      <c r="D29" s="79">
        <v>120</v>
      </c>
      <c r="E29" s="79">
        <v>151</v>
      </c>
      <c r="F29" s="79">
        <v>151</v>
      </c>
      <c r="G29" s="79">
        <v>151</v>
      </c>
      <c r="H29" s="79">
        <v>151</v>
      </c>
      <c r="I29" s="79">
        <v>151</v>
      </c>
      <c r="J29" s="79">
        <v>147</v>
      </c>
      <c r="K29" s="79">
        <v>147</v>
      </c>
      <c r="L29" s="79">
        <v>147</v>
      </c>
      <c r="M29" s="79">
        <v>147</v>
      </c>
      <c r="N29" s="79">
        <v>147</v>
      </c>
      <c r="O29" s="79">
        <v>145</v>
      </c>
      <c r="P29" s="79">
        <v>155</v>
      </c>
      <c r="Q29" s="79">
        <v>155</v>
      </c>
      <c r="R29" s="79">
        <v>155</v>
      </c>
      <c r="S29" s="79">
        <v>155</v>
      </c>
      <c r="T29" s="79">
        <v>155</v>
      </c>
      <c r="U29" s="79">
        <v>156</v>
      </c>
      <c r="V29" s="79">
        <v>156</v>
      </c>
      <c r="W29" s="79">
        <v>156</v>
      </c>
      <c r="X29" s="79">
        <v>156</v>
      </c>
      <c r="Y29" s="79">
        <v>156</v>
      </c>
      <c r="Z29" s="79">
        <v>156</v>
      </c>
      <c r="AA29" s="79">
        <v>156</v>
      </c>
      <c r="AB29" s="73"/>
      <c r="AC29" s="73"/>
      <c r="AD29" s="73"/>
      <c r="AE29" s="73"/>
      <c r="AF29" s="73"/>
      <c r="AG29" s="73"/>
    </row>
    <row r="30" spans="1:33" ht="46.5" customHeight="1">
      <c r="A30" s="81" t="s">
        <v>23</v>
      </c>
      <c r="B30" s="78" t="s">
        <v>15</v>
      </c>
      <c r="C30" s="102">
        <v>15</v>
      </c>
      <c r="D30" s="102">
        <v>15</v>
      </c>
      <c r="E30" s="79">
        <v>36</v>
      </c>
      <c r="F30" s="79">
        <v>36</v>
      </c>
      <c r="G30" s="79">
        <v>36</v>
      </c>
      <c r="H30" s="79">
        <v>36</v>
      </c>
      <c r="I30" s="79">
        <v>36</v>
      </c>
      <c r="J30" s="79">
        <v>36</v>
      </c>
      <c r="K30" s="79">
        <v>36</v>
      </c>
      <c r="L30" s="79">
        <v>36</v>
      </c>
      <c r="M30" s="79">
        <v>16</v>
      </c>
      <c r="N30" s="79">
        <v>16</v>
      </c>
      <c r="O30" s="79">
        <v>16</v>
      </c>
      <c r="P30" s="79">
        <v>16</v>
      </c>
      <c r="Q30" s="79">
        <v>16</v>
      </c>
      <c r="R30" s="79">
        <v>16</v>
      </c>
      <c r="S30" s="79">
        <v>16</v>
      </c>
      <c r="T30" s="79">
        <v>16</v>
      </c>
      <c r="U30" s="79">
        <v>16</v>
      </c>
      <c r="V30" s="79">
        <v>16</v>
      </c>
      <c r="W30" s="79">
        <v>16</v>
      </c>
      <c r="X30" s="79">
        <v>16</v>
      </c>
      <c r="Y30" s="79">
        <v>16</v>
      </c>
      <c r="Z30" s="79">
        <v>16</v>
      </c>
      <c r="AA30" s="79">
        <v>16</v>
      </c>
      <c r="AB30" s="73"/>
      <c r="AC30" s="73"/>
      <c r="AD30" s="73"/>
      <c r="AE30" s="73"/>
      <c r="AF30" s="73"/>
      <c r="AG30" s="73"/>
    </row>
    <row r="31" spans="1:33" s="89" customFormat="1" ht="14.25">
      <c r="A31" s="82"/>
      <c r="B31" s="88" t="s">
        <v>0</v>
      </c>
      <c r="C31" s="98">
        <f aca="true" t="shared" si="11" ref="C31:W31">C30/C29</f>
        <v>0.14423076923076922</v>
      </c>
      <c r="D31" s="98">
        <f t="shared" si="11"/>
        <v>0.125</v>
      </c>
      <c r="E31" s="98">
        <f t="shared" si="11"/>
        <v>0.23841059602649006</v>
      </c>
      <c r="F31" s="98">
        <f t="shared" si="11"/>
        <v>0.23841059602649006</v>
      </c>
      <c r="G31" s="98">
        <f t="shared" si="11"/>
        <v>0.23841059602649006</v>
      </c>
      <c r="H31" s="98">
        <f t="shared" si="11"/>
        <v>0.23841059602649006</v>
      </c>
      <c r="I31" s="98">
        <f t="shared" si="11"/>
        <v>0.23841059602649006</v>
      </c>
      <c r="J31" s="98">
        <f t="shared" si="11"/>
        <v>0.24489795918367346</v>
      </c>
      <c r="K31" s="98">
        <f t="shared" si="11"/>
        <v>0.24489795918367346</v>
      </c>
      <c r="L31" s="98">
        <f t="shared" si="11"/>
        <v>0.24489795918367346</v>
      </c>
      <c r="M31" s="98">
        <f t="shared" si="11"/>
        <v>0.10884353741496598</v>
      </c>
      <c r="N31" s="98">
        <f t="shared" si="11"/>
        <v>0.10884353741496598</v>
      </c>
      <c r="O31" s="98">
        <f t="shared" si="11"/>
        <v>0.1103448275862069</v>
      </c>
      <c r="P31" s="98">
        <f t="shared" si="11"/>
        <v>0.1032258064516129</v>
      </c>
      <c r="Q31" s="98">
        <f t="shared" si="11"/>
        <v>0.1032258064516129</v>
      </c>
      <c r="R31" s="98">
        <f t="shared" si="11"/>
        <v>0.1032258064516129</v>
      </c>
      <c r="S31" s="98">
        <f t="shared" si="11"/>
        <v>0.1032258064516129</v>
      </c>
      <c r="T31" s="98">
        <f t="shared" si="11"/>
        <v>0.1032258064516129</v>
      </c>
      <c r="U31" s="98">
        <f t="shared" si="11"/>
        <v>0.10256410256410256</v>
      </c>
      <c r="V31" s="98">
        <f t="shared" si="11"/>
        <v>0.10256410256410256</v>
      </c>
      <c r="W31" s="98">
        <f t="shared" si="11"/>
        <v>0.10256410256410256</v>
      </c>
      <c r="X31" s="98">
        <f>X30/X29</f>
        <v>0.10256410256410256</v>
      </c>
      <c r="Y31" s="98">
        <f>Y30/Y29</f>
        <v>0.10256410256410256</v>
      </c>
      <c r="Z31" s="98">
        <f>Z30/Z29</f>
        <v>0.10256410256410256</v>
      </c>
      <c r="AA31" s="98">
        <f>AA30/AA29</f>
        <v>0.10256410256410256</v>
      </c>
      <c r="AB31" s="73"/>
      <c r="AC31" s="73"/>
      <c r="AD31" s="73"/>
      <c r="AE31" s="73"/>
      <c r="AF31" s="73"/>
      <c r="AG31" s="73"/>
    </row>
    <row r="32" spans="1:33" ht="48.75" customHeight="1">
      <c r="A32" s="86" t="s">
        <v>34</v>
      </c>
      <c r="B32" s="78" t="s">
        <v>15</v>
      </c>
      <c r="C32" s="79">
        <v>7</v>
      </c>
      <c r="D32" s="79">
        <v>7</v>
      </c>
      <c r="E32" s="79">
        <v>7</v>
      </c>
      <c r="F32" s="79">
        <v>7</v>
      </c>
      <c r="G32" s="79">
        <v>7</v>
      </c>
      <c r="H32" s="79">
        <v>7</v>
      </c>
      <c r="I32" s="79">
        <v>7</v>
      </c>
      <c r="J32" s="79">
        <v>7</v>
      </c>
      <c r="K32" s="79">
        <v>7</v>
      </c>
      <c r="L32" s="79">
        <v>7</v>
      </c>
      <c r="M32" s="79">
        <v>9</v>
      </c>
      <c r="N32" s="79">
        <v>9</v>
      </c>
      <c r="O32" s="79">
        <v>9</v>
      </c>
      <c r="P32" s="79">
        <v>9</v>
      </c>
      <c r="Q32" s="79">
        <v>9</v>
      </c>
      <c r="R32" s="79">
        <v>9</v>
      </c>
      <c r="S32" s="79">
        <v>9</v>
      </c>
      <c r="T32" s="79">
        <v>9</v>
      </c>
      <c r="U32" s="79">
        <v>9</v>
      </c>
      <c r="V32" s="79">
        <v>9</v>
      </c>
      <c r="W32" s="79">
        <v>9</v>
      </c>
      <c r="X32" s="79">
        <v>9</v>
      </c>
      <c r="Y32" s="79">
        <v>9</v>
      </c>
      <c r="Z32" s="79">
        <v>9</v>
      </c>
      <c r="AA32" s="79">
        <v>9</v>
      </c>
      <c r="AB32" s="73"/>
      <c r="AC32" s="73"/>
      <c r="AD32" s="73"/>
      <c r="AE32" s="73"/>
      <c r="AF32" s="73"/>
      <c r="AG32" s="73"/>
    </row>
    <row r="33" spans="1:33" s="85" customFormat="1" ht="14.25">
      <c r="A33" s="87"/>
      <c r="B33" s="83" t="s">
        <v>0</v>
      </c>
      <c r="C33" s="103">
        <f aca="true" t="shared" si="12" ref="C33:W33">C32/C29</f>
        <v>0.0673076923076923</v>
      </c>
      <c r="D33" s="103">
        <f t="shared" si="12"/>
        <v>0.058333333333333334</v>
      </c>
      <c r="E33" s="103">
        <f t="shared" si="12"/>
        <v>0.046357615894039736</v>
      </c>
      <c r="F33" s="103">
        <f t="shared" si="12"/>
        <v>0.046357615894039736</v>
      </c>
      <c r="G33" s="103">
        <f t="shared" si="12"/>
        <v>0.046357615894039736</v>
      </c>
      <c r="H33" s="103">
        <f t="shared" si="12"/>
        <v>0.046357615894039736</v>
      </c>
      <c r="I33" s="103">
        <f t="shared" si="12"/>
        <v>0.046357615894039736</v>
      </c>
      <c r="J33" s="103">
        <f t="shared" si="12"/>
        <v>0.047619047619047616</v>
      </c>
      <c r="K33" s="103">
        <f t="shared" si="12"/>
        <v>0.047619047619047616</v>
      </c>
      <c r="L33" s="103">
        <f t="shared" si="12"/>
        <v>0.047619047619047616</v>
      </c>
      <c r="M33" s="103">
        <f t="shared" si="12"/>
        <v>0.061224489795918366</v>
      </c>
      <c r="N33" s="103">
        <f t="shared" si="12"/>
        <v>0.061224489795918366</v>
      </c>
      <c r="O33" s="103">
        <f t="shared" si="12"/>
        <v>0.06206896551724138</v>
      </c>
      <c r="P33" s="103">
        <f t="shared" si="12"/>
        <v>0.05806451612903226</v>
      </c>
      <c r="Q33" s="103">
        <f t="shared" si="12"/>
        <v>0.05806451612903226</v>
      </c>
      <c r="R33" s="103">
        <f t="shared" si="12"/>
        <v>0.05806451612903226</v>
      </c>
      <c r="S33" s="103">
        <f t="shared" si="12"/>
        <v>0.05806451612903226</v>
      </c>
      <c r="T33" s="103">
        <f t="shared" si="12"/>
        <v>0.05806451612903226</v>
      </c>
      <c r="U33" s="103">
        <f t="shared" si="12"/>
        <v>0.057692307692307696</v>
      </c>
      <c r="V33" s="103">
        <f t="shared" si="12"/>
        <v>0.057692307692307696</v>
      </c>
      <c r="W33" s="103">
        <f t="shared" si="12"/>
        <v>0.057692307692307696</v>
      </c>
      <c r="X33" s="103">
        <f>X32/X29</f>
        <v>0.057692307692307696</v>
      </c>
      <c r="Y33" s="103">
        <f>Y32/Y29</f>
        <v>0.057692307692307696</v>
      </c>
      <c r="Z33" s="103">
        <f>Z32/Z29</f>
        <v>0.057692307692307696</v>
      </c>
      <c r="AA33" s="103">
        <f>AA32/AA29</f>
        <v>0.057692307692307696</v>
      </c>
      <c r="AB33" s="73"/>
      <c r="AC33" s="73"/>
      <c r="AD33" s="73"/>
      <c r="AE33" s="73"/>
      <c r="AF33" s="73"/>
      <c r="AG33" s="73"/>
    </row>
    <row r="34" spans="1:33" ht="71.25" customHeight="1">
      <c r="A34" s="86" t="s">
        <v>35</v>
      </c>
      <c r="B34" s="78" t="s">
        <v>15</v>
      </c>
      <c r="C34" s="79">
        <v>7</v>
      </c>
      <c r="D34" s="79">
        <v>7</v>
      </c>
      <c r="E34" s="79">
        <v>15</v>
      </c>
      <c r="F34" s="79">
        <v>15</v>
      </c>
      <c r="G34" s="79">
        <v>15</v>
      </c>
      <c r="H34" s="79">
        <v>15</v>
      </c>
      <c r="I34" s="79">
        <v>15</v>
      </c>
      <c r="J34" s="79">
        <v>15</v>
      </c>
      <c r="K34" s="79">
        <v>15</v>
      </c>
      <c r="L34" s="79">
        <v>15</v>
      </c>
      <c r="M34" s="79">
        <v>6</v>
      </c>
      <c r="N34" s="79">
        <v>6</v>
      </c>
      <c r="O34" s="79">
        <v>6</v>
      </c>
      <c r="P34" s="79">
        <v>6</v>
      </c>
      <c r="Q34" s="79">
        <v>6</v>
      </c>
      <c r="R34" s="79">
        <v>6</v>
      </c>
      <c r="S34" s="79">
        <v>6</v>
      </c>
      <c r="T34" s="79">
        <v>6</v>
      </c>
      <c r="U34" s="79">
        <v>6</v>
      </c>
      <c r="V34" s="79">
        <v>6</v>
      </c>
      <c r="W34" s="79">
        <v>6</v>
      </c>
      <c r="X34" s="79">
        <v>6</v>
      </c>
      <c r="Y34" s="79">
        <v>6</v>
      </c>
      <c r="Z34" s="79">
        <v>6</v>
      </c>
      <c r="AA34" s="79">
        <v>6</v>
      </c>
      <c r="AB34" s="73"/>
      <c r="AC34" s="73"/>
      <c r="AD34" s="73"/>
      <c r="AE34" s="73"/>
      <c r="AF34" s="73"/>
      <c r="AG34" s="73"/>
    </row>
    <row r="35" spans="1:33" s="89" customFormat="1" ht="14.25">
      <c r="A35" s="87"/>
      <c r="B35" s="88" t="s">
        <v>0</v>
      </c>
      <c r="C35" s="103">
        <f aca="true" t="shared" si="13" ref="C35:W35">C34/C29</f>
        <v>0.0673076923076923</v>
      </c>
      <c r="D35" s="103">
        <f t="shared" si="13"/>
        <v>0.058333333333333334</v>
      </c>
      <c r="E35" s="103">
        <f t="shared" si="13"/>
        <v>0.09933774834437085</v>
      </c>
      <c r="F35" s="103">
        <f t="shared" si="13"/>
        <v>0.09933774834437085</v>
      </c>
      <c r="G35" s="103">
        <f t="shared" si="13"/>
        <v>0.09933774834437085</v>
      </c>
      <c r="H35" s="103">
        <f t="shared" si="13"/>
        <v>0.09933774834437085</v>
      </c>
      <c r="I35" s="103">
        <f t="shared" si="13"/>
        <v>0.09933774834437085</v>
      </c>
      <c r="J35" s="103">
        <f t="shared" si="13"/>
        <v>0.10204081632653061</v>
      </c>
      <c r="K35" s="103">
        <f t="shared" si="13"/>
        <v>0.10204081632653061</v>
      </c>
      <c r="L35" s="103">
        <f t="shared" si="13"/>
        <v>0.10204081632653061</v>
      </c>
      <c r="M35" s="103">
        <f t="shared" si="13"/>
        <v>0.04081632653061224</v>
      </c>
      <c r="N35" s="103">
        <f t="shared" si="13"/>
        <v>0.04081632653061224</v>
      </c>
      <c r="O35" s="103">
        <f t="shared" si="13"/>
        <v>0.041379310344827586</v>
      </c>
      <c r="P35" s="103">
        <f t="shared" si="13"/>
        <v>0.03870967741935484</v>
      </c>
      <c r="Q35" s="103">
        <f t="shared" si="13"/>
        <v>0.03870967741935484</v>
      </c>
      <c r="R35" s="103">
        <f t="shared" si="13"/>
        <v>0.03870967741935484</v>
      </c>
      <c r="S35" s="103">
        <f t="shared" si="13"/>
        <v>0.03870967741935484</v>
      </c>
      <c r="T35" s="103">
        <f t="shared" si="13"/>
        <v>0.03870967741935484</v>
      </c>
      <c r="U35" s="103">
        <f t="shared" si="13"/>
        <v>0.038461538461538464</v>
      </c>
      <c r="V35" s="103">
        <f t="shared" si="13"/>
        <v>0.038461538461538464</v>
      </c>
      <c r="W35" s="103">
        <f t="shared" si="13"/>
        <v>0.038461538461538464</v>
      </c>
      <c r="X35" s="103">
        <f>X34/X29</f>
        <v>0.038461538461538464</v>
      </c>
      <c r="Y35" s="103">
        <f>Y34/Y29</f>
        <v>0.038461538461538464</v>
      </c>
      <c r="Z35" s="103">
        <f>Z34/Z29</f>
        <v>0.038461538461538464</v>
      </c>
      <c r="AA35" s="103">
        <f>AA34/AA29</f>
        <v>0.038461538461538464</v>
      </c>
      <c r="AB35" s="73"/>
      <c r="AC35" s="73"/>
      <c r="AD35" s="73"/>
      <c r="AE35" s="73"/>
      <c r="AF35" s="73"/>
      <c r="AG35" s="73"/>
    </row>
    <row r="36" spans="1:33" ht="33.75" customHeight="1">
      <c r="A36" s="86" t="s">
        <v>22</v>
      </c>
      <c r="B36" s="104" t="s">
        <v>15</v>
      </c>
      <c r="C36" s="105">
        <v>1</v>
      </c>
      <c r="D36" s="105">
        <v>1</v>
      </c>
      <c r="E36" s="105">
        <v>14</v>
      </c>
      <c r="F36" s="105">
        <v>14</v>
      </c>
      <c r="G36" s="105">
        <v>14</v>
      </c>
      <c r="H36" s="105">
        <v>14</v>
      </c>
      <c r="I36" s="105">
        <v>14</v>
      </c>
      <c r="J36" s="105">
        <v>14</v>
      </c>
      <c r="K36" s="105">
        <v>14</v>
      </c>
      <c r="L36" s="105">
        <v>14</v>
      </c>
      <c r="M36" s="105">
        <v>1</v>
      </c>
      <c r="N36" s="105">
        <v>1</v>
      </c>
      <c r="O36" s="105">
        <v>1</v>
      </c>
      <c r="P36" s="105">
        <v>1</v>
      </c>
      <c r="Q36" s="105">
        <v>1</v>
      </c>
      <c r="R36" s="105">
        <v>1</v>
      </c>
      <c r="S36" s="105">
        <v>1</v>
      </c>
      <c r="T36" s="105">
        <v>1</v>
      </c>
      <c r="U36" s="105">
        <v>1</v>
      </c>
      <c r="V36" s="105">
        <v>1</v>
      </c>
      <c r="W36" s="105">
        <v>1</v>
      </c>
      <c r="X36" s="105">
        <v>1</v>
      </c>
      <c r="Y36" s="105">
        <v>1</v>
      </c>
      <c r="Z36" s="105">
        <v>1</v>
      </c>
      <c r="AA36" s="105">
        <v>1</v>
      </c>
      <c r="AB36" s="73"/>
      <c r="AC36" s="73"/>
      <c r="AD36" s="73"/>
      <c r="AE36" s="73"/>
      <c r="AF36" s="73"/>
      <c r="AG36" s="73"/>
    </row>
    <row r="37" spans="1:31" s="89" customFormat="1" ht="14.25">
      <c r="A37" s="87"/>
      <c r="B37" s="106" t="s">
        <v>0</v>
      </c>
      <c r="C37" s="103">
        <f aca="true" t="shared" si="14" ref="C37:W37">C36/C29</f>
        <v>0.009615384615384616</v>
      </c>
      <c r="D37" s="103">
        <f t="shared" si="14"/>
        <v>0.008333333333333333</v>
      </c>
      <c r="E37" s="103">
        <f t="shared" si="14"/>
        <v>0.09271523178807947</v>
      </c>
      <c r="F37" s="103">
        <f t="shared" si="14"/>
        <v>0.09271523178807947</v>
      </c>
      <c r="G37" s="103">
        <f t="shared" si="14"/>
        <v>0.09271523178807947</v>
      </c>
      <c r="H37" s="103">
        <f t="shared" si="14"/>
        <v>0.09271523178807947</v>
      </c>
      <c r="I37" s="103">
        <f t="shared" si="14"/>
        <v>0.09271523178807947</v>
      </c>
      <c r="J37" s="103">
        <f t="shared" si="14"/>
        <v>0.09523809523809523</v>
      </c>
      <c r="K37" s="103">
        <f t="shared" si="14"/>
        <v>0.09523809523809523</v>
      </c>
      <c r="L37" s="103">
        <f t="shared" si="14"/>
        <v>0.09523809523809523</v>
      </c>
      <c r="M37" s="103">
        <f t="shared" si="14"/>
        <v>0.006802721088435374</v>
      </c>
      <c r="N37" s="103">
        <f t="shared" si="14"/>
        <v>0.006802721088435374</v>
      </c>
      <c r="O37" s="103">
        <f t="shared" si="14"/>
        <v>0.006896551724137931</v>
      </c>
      <c r="P37" s="103">
        <f t="shared" si="14"/>
        <v>0.0064516129032258064</v>
      </c>
      <c r="Q37" s="103">
        <f t="shared" si="14"/>
        <v>0.0064516129032258064</v>
      </c>
      <c r="R37" s="103">
        <f t="shared" si="14"/>
        <v>0.0064516129032258064</v>
      </c>
      <c r="S37" s="103">
        <f t="shared" si="14"/>
        <v>0.0064516129032258064</v>
      </c>
      <c r="T37" s="103">
        <f t="shared" si="14"/>
        <v>0.0064516129032258064</v>
      </c>
      <c r="U37" s="103">
        <f t="shared" si="14"/>
        <v>0.00641025641025641</v>
      </c>
      <c r="V37" s="103">
        <f t="shared" si="14"/>
        <v>0.00641025641025641</v>
      </c>
      <c r="W37" s="103">
        <f t="shared" si="14"/>
        <v>0.00641025641025641</v>
      </c>
      <c r="X37" s="103">
        <f>X36/X29</f>
        <v>0.00641025641025641</v>
      </c>
      <c r="Y37" s="103">
        <f>Y36/Y29</f>
        <v>0.00641025641025641</v>
      </c>
      <c r="Z37" s="103">
        <f>Z36/Z29</f>
        <v>0.00641025641025641</v>
      </c>
      <c r="AA37" s="103">
        <f>AA36/AA29</f>
        <v>0.00641025641025641</v>
      </c>
      <c r="AB37" s="73"/>
      <c r="AC37" s="73"/>
      <c r="AD37" s="73"/>
      <c r="AE37" s="73"/>
    </row>
    <row r="38" spans="1:31" ht="26.25" customHeight="1">
      <c r="A38" s="81" t="s">
        <v>16</v>
      </c>
      <c r="B38" s="104" t="s">
        <v>15</v>
      </c>
      <c r="C38" s="105">
        <v>16</v>
      </c>
      <c r="D38" s="105">
        <v>16</v>
      </c>
      <c r="E38" s="105">
        <v>16</v>
      </c>
      <c r="F38" s="105">
        <v>16</v>
      </c>
      <c r="G38" s="105">
        <v>16</v>
      </c>
      <c r="H38" s="105">
        <v>16</v>
      </c>
      <c r="I38" s="105">
        <v>16</v>
      </c>
      <c r="J38" s="105">
        <v>16</v>
      </c>
      <c r="K38" s="105">
        <v>16</v>
      </c>
      <c r="L38" s="105">
        <v>16</v>
      </c>
      <c r="M38" s="105">
        <v>18</v>
      </c>
      <c r="N38" s="105">
        <v>18</v>
      </c>
      <c r="O38" s="105">
        <v>18</v>
      </c>
      <c r="P38" s="105">
        <v>18</v>
      </c>
      <c r="Q38" s="105">
        <v>18</v>
      </c>
      <c r="R38" s="105">
        <v>18</v>
      </c>
      <c r="S38" s="105">
        <v>18</v>
      </c>
      <c r="T38" s="105">
        <v>18</v>
      </c>
      <c r="U38" s="105">
        <v>18</v>
      </c>
      <c r="V38" s="105">
        <v>18</v>
      </c>
      <c r="W38" s="105">
        <v>18</v>
      </c>
      <c r="X38" s="105">
        <v>18</v>
      </c>
      <c r="Y38" s="105">
        <v>18</v>
      </c>
      <c r="Z38" s="105">
        <v>18</v>
      </c>
      <c r="AA38" s="105">
        <v>18</v>
      </c>
      <c r="AB38" s="73"/>
      <c r="AC38" s="73"/>
      <c r="AD38" s="73"/>
      <c r="AE38" s="73"/>
    </row>
    <row r="39" spans="1:31" s="89" customFormat="1" ht="14.25">
      <c r="A39" s="82"/>
      <c r="B39" s="88" t="s">
        <v>0</v>
      </c>
      <c r="C39" s="103">
        <f aca="true" t="shared" si="15" ref="C39:W39">C38/C29</f>
        <v>0.15384615384615385</v>
      </c>
      <c r="D39" s="103">
        <f t="shared" si="15"/>
        <v>0.13333333333333333</v>
      </c>
      <c r="E39" s="103">
        <f t="shared" si="15"/>
        <v>0.10596026490066225</v>
      </c>
      <c r="F39" s="103">
        <f t="shared" si="15"/>
        <v>0.10596026490066225</v>
      </c>
      <c r="G39" s="103">
        <f t="shared" si="15"/>
        <v>0.10596026490066225</v>
      </c>
      <c r="H39" s="103">
        <f t="shared" si="15"/>
        <v>0.10596026490066225</v>
      </c>
      <c r="I39" s="103">
        <f t="shared" si="15"/>
        <v>0.10596026490066225</v>
      </c>
      <c r="J39" s="103">
        <f t="shared" si="15"/>
        <v>0.10884353741496598</v>
      </c>
      <c r="K39" s="103">
        <f t="shared" si="15"/>
        <v>0.10884353741496598</v>
      </c>
      <c r="L39" s="103">
        <f t="shared" si="15"/>
        <v>0.10884353741496598</v>
      </c>
      <c r="M39" s="103">
        <f t="shared" si="15"/>
        <v>0.12244897959183673</v>
      </c>
      <c r="N39" s="103">
        <f t="shared" si="15"/>
        <v>0.12244897959183673</v>
      </c>
      <c r="O39" s="103">
        <f t="shared" si="15"/>
        <v>0.12413793103448276</v>
      </c>
      <c r="P39" s="103">
        <f t="shared" si="15"/>
        <v>0.11612903225806452</v>
      </c>
      <c r="Q39" s="103">
        <f t="shared" si="15"/>
        <v>0.11612903225806452</v>
      </c>
      <c r="R39" s="103">
        <f t="shared" si="15"/>
        <v>0.11612903225806452</v>
      </c>
      <c r="S39" s="103">
        <f t="shared" si="15"/>
        <v>0.11612903225806452</v>
      </c>
      <c r="T39" s="103">
        <f t="shared" si="15"/>
        <v>0.11612903225806452</v>
      </c>
      <c r="U39" s="103">
        <f t="shared" si="15"/>
        <v>0.11538461538461539</v>
      </c>
      <c r="V39" s="103">
        <f t="shared" si="15"/>
        <v>0.11538461538461539</v>
      </c>
      <c r="W39" s="103">
        <f t="shared" si="15"/>
        <v>0.11538461538461539</v>
      </c>
      <c r="X39" s="103">
        <f>X38/X29</f>
        <v>0.11538461538461539</v>
      </c>
      <c r="Y39" s="103">
        <f>Y38/Y29</f>
        <v>0.11538461538461539</v>
      </c>
      <c r="Z39" s="103">
        <f>Z38/Z29</f>
        <v>0.11538461538461539</v>
      </c>
      <c r="AA39" s="103">
        <f>AA38/AA29</f>
        <v>0.11538461538461539</v>
      </c>
      <c r="AB39" s="73"/>
      <c r="AC39" s="73"/>
      <c r="AD39" s="73"/>
      <c r="AE39" s="73"/>
    </row>
    <row r="42" spans="1:24" ht="14.25">
      <c r="A42" s="115" t="s">
        <v>63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8"/>
    </row>
    <row r="43" spans="1:24" ht="14.2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</row>
    <row r="45" spans="16:24" ht="14.25"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5:24" ht="14.25"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3:24" ht="14.25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3:24" ht="14.25"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</sheetData>
  <sheetProtection/>
  <mergeCells count="21">
    <mergeCell ref="A36:A37"/>
    <mergeCell ref="A26:A27"/>
    <mergeCell ref="A1:AA1"/>
    <mergeCell ref="A42:X43"/>
    <mergeCell ref="A8:A9"/>
    <mergeCell ref="A10:A11"/>
    <mergeCell ref="A30:A31"/>
    <mergeCell ref="A38:A39"/>
    <mergeCell ref="A22:A23"/>
    <mergeCell ref="A34:A35"/>
    <mergeCell ref="A20:A21"/>
    <mergeCell ref="A24:A25"/>
    <mergeCell ref="A28:AA28"/>
    <mergeCell ref="A32:A33"/>
    <mergeCell ref="A14:A15"/>
    <mergeCell ref="A4:AA4"/>
    <mergeCell ref="A2:AA2"/>
    <mergeCell ref="A16:AA16"/>
    <mergeCell ref="A12:A13"/>
    <mergeCell ref="A6:A7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62"/>
  <sheetViews>
    <sheetView zoomScale="70" zoomScaleNormal="70" zoomScalePageLayoutView="0" workbookViewId="0" topLeftCell="A1">
      <selection activeCell="G65" sqref="G65:G66"/>
    </sheetView>
  </sheetViews>
  <sheetFormatPr defaultColWidth="11.421875" defaultRowHeight="15"/>
  <cols>
    <col min="1" max="1" width="5.28125" style="1" customWidth="1"/>
    <col min="2" max="2" width="27.00390625" style="31" customWidth="1"/>
    <col min="3" max="3" width="15.57421875" style="1" customWidth="1"/>
    <col min="4" max="27" width="11.421875" style="1" customWidth="1"/>
    <col min="28" max="16384" width="11.421875" style="1" customWidth="1"/>
  </cols>
  <sheetData>
    <row r="1" spans="1:28" ht="15.75">
      <c r="A1" s="20"/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2:109" s="18" customFormat="1" ht="15.75">
      <c r="B2" s="47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</row>
    <row r="3" spans="1:28" ht="15">
      <c r="A3" s="2"/>
      <c r="B3" s="22"/>
      <c r="C3" s="22" t="s">
        <v>1</v>
      </c>
      <c r="D3" s="22">
        <v>1990</v>
      </c>
      <c r="E3" s="22">
        <v>1995</v>
      </c>
      <c r="F3" s="22">
        <v>2000</v>
      </c>
      <c r="G3" s="22">
        <v>2001</v>
      </c>
      <c r="H3" s="22">
        <v>2002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  <c r="N3" s="22">
        <v>2008</v>
      </c>
      <c r="O3" s="22">
        <v>2009</v>
      </c>
      <c r="P3" s="22">
        <v>2010</v>
      </c>
      <c r="Q3" s="22">
        <v>2011</v>
      </c>
      <c r="R3" s="22">
        <v>2012</v>
      </c>
      <c r="S3" s="22">
        <v>2013</v>
      </c>
      <c r="T3" s="21">
        <v>2014</v>
      </c>
      <c r="U3" s="21">
        <v>2015</v>
      </c>
      <c r="V3" s="21">
        <v>2016</v>
      </c>
      <c r="W3" s="21">
        <v>2017</v>
      </c>
      <c r="X3" s="21">
        <v>2018</v>
      </c>
      <c r="Y3" s="21">
        <v>2019</v>
      </c>
      <c r="Z3" s="21">
        <v>2020</v>
      </c>
      <c r="AA3" s="21">
        <v>2021</v>
      </c>
      <c r="AB3" s="21">
        <v>2022</v>
      </c>
    </row>
    <row r="4" spans="1:28" ht="15.75" customHeight="1">
      <c r="A4" s="2"/>
      <c r="B4" s="44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6"/>
    </row>
    <row r="5" spans="1:28" ht="15.75">
      <c r="A5" s="3">
        <v>1</v>
      </c>
      <c r="B5" s="23" t="s">
        <v>3</v>
      </c>
      <c r="C5" s="22" t="s">
        <v>17</v>
      </c>
      <c r="D5" s="25">
        <v>6000</v>
      </c>
      <c r="E5" s="25">
        <v>6000</v>
      </c>
      <c r="F5" s="25">
        <v>6000</v>
      </c>
      <c r="G5" s="25">
        <v>6000</v>
      </c>
      <c r="H5" s="25">
        <v>6000</v>
      </c>
      <c r="I5" s="25">
        <v>6000</v>
      </c>
      <c r="J5" s="25">
        <v>6000</v>
      </c>
      <c r="K5" s="25">
        <v>6000</v>
      </c>
      <c r="L5" s="25">
        <v>6000</v>
      </c>
      <c r="M5" s="25">
        <v>6000</v>
      </c>
      <c r="N5" s="25">
        <v>6000</v>
      </c>
      <c r="O5" s="25">
        <v>6000</v>
      </c>
      <c r="P5" s="25">
        <v>6000</v>
      </c>
      <c r="Q5" s="25">
        <v>6000</v>
      </c>
      <c r="R5" s="25">
        <v>6000</v>
      </c>
      <c r="S5" s="25">
        <v>6000</v>
      </c>
      <c r="T5" s="25">
        <v>6000</v>
      </c>
      <c r="U5" s="25">
        <v>6000</v>
      </c>
      <c r="V5" s="25">
        <v>6000</v>
      </c>
      <c r="W5" s="25">
        <v>6000</v>
      </c>
      <c r="X5" s="25">
        <v>6000</v>
      </c>
      <c r="Y5" s="25">
        <v>6000</v>
      </c>
      <c r="Z5" s="25">
        <v>6000</v>
      </c>
      <c r="AA5" s="25">
        <v>6000</v>
      </c>
      <c r="AB5" s="25">
        <v>6000</v>
      </c>
    </row>
    <row r="6" spans="1:28" ht="30">
      <c r="A6" s="3">
        <v>2</v>
      </c>
      <c r="B6" s="23" t="s">
        <v>12</v>
      </c>
      <c r="C6" s="22" t="s">
        <v>15</v>
      </c>
      <c r="D6" s="25">
        <v>292</v>
      </c>
      <c r="E6" s="25">
        <v>292</v>
      </c>
      <c r="F6" s="25">
        <v>292</v>
      </c>
      <c r="G6" s="25">
        <v>292</v>
      </c>
      <c r="H6" s="25">
        <v>292</v>
      </c>
      <c r="I6" s="25">
        <v>292</v>
      </c>
      <c r="J6" s="25">
        <v>292</v>
      </c>
      <c r="K6" s="25">
        <v>292</v>
      </c>
      <c r="L6" s="25">
        <v>292</v>
      </c>
      <c r="M6" s="25">
        <v>292</v>
      </c>
      <c r="N6" s="25">
        <v>292</v>
      </c>
      <c r="O6" s="25">
        <v>292</v>
      </c>
      <c r="P6" s="25">
        <v>292</v>
      </c>
      <c r="Q6" s="25">
        <v>292</v>
      </c>
      <c r="R6" s="25">
        <v>292</v>
      </c>
      <c r="S6" s="25">
        <v>292</v>
      </c>
      <c r="T6" s="26">
        <v>370</v>
      </c>
      <c r="U6" s="26">
        <v>370</v>
      </c>
      <c r="V6" s="26">
        <v>370</v>
      </c>
      <c r="W6" s="26">
        <v>370</v>
      </c>
      <c r="X6" s="26">
        <v>370</v>
      </c>
      <c r="Y6" s="26">
        <v>370</v>
      </c>
      <c r="Z6" s="26">
        <v>370</v>
      </c>
      <c r="AA6" s="26">
        <v>370</v>
      </c>
      <c r="AB6" s="26">
        <v>370</v>
      </c>
    </row>
    <row r="7" spans="1:28" s="29" customFormat="1" ht="45">
      <c r="A7" s="32">
        <v>3</v>
      </c>
      <c r="B7" s="24" t="s">
        <v>25</v>
      </c>
      <c r="C7" s="28" t="s">
        <v>0</v>
      </c>
      <c r="D7" s="33">
        <f aca="true" t="shared" si="0" ref="D7:W7">IF(D5="","n/a",D6/D5)</f>
        <v>0.048666666666666664</v>
      </c>
      <c r="E7" s="33">
        <f t="shared" si="0"/>
        <v>0.048666666666666664</v>
      </c>
      <c r="F7" s="33">
        <f t="shared" si="0"/>
        <v>0.048666666666666664</v>
      </c>
      <c r="G7" s="33">
        <f t="shared" si="0"/>
        <v>0.048666666666666664</v>
      </c>
      <c r="H7" s="33">
        <f t="shared" si="0"/>
        <v>0.048666666666666664</v>
      </c>
      <c r="I7" s="33">
        <f t="shared" si="0"/>
        <v>0.048666666666666664</v>
      </c>
      <c r="J7" s="33">
        <f t="shared" si="0"/>
        <v>0.048666666666666664</v>
      </c>
      <c r="K7" s="33">
        <f t="shared" si="0"/>
        <v>0.048666666666666664</v>
      </c>
      <c r="L7" s="33">
        <f t="shared" si="0"/>
        <v>0.048666666666666664</v>
      </c>
      <c r="M7" s="33">
        <f t="shared" si="0"/>
        <v>0.048666666666666664</v>
      </c>
      <c r="N7" s="33">
        <f t="shared" si="0"/>
        <v>0.048666666666666664</v>
      </c>
      <c r="O7" s="33">
        <f t="shared" si="0"/>
        <v>0.048666666666666664</v>
      </c>
      <c r="P7" s="33">
        <f t="shared" si="0"/>
        <v>0.048666666666666664</v>
      </c>
      <c r="Q7" s="33">
        <f t="shared" si="0"/>
        <v>0.048666666666666664</v>
      </c>
      <c r="R7" s="33">
        <f t="shared" si="0"/>
        <v>0.048666666666666664</v>
      </c>
      <c r="S7" s="33">
        <f t="shared" si="0"/>
        <v>0.048666666666666664</v>
      </c>
      <c r="T7" s="33">
        <f t="shared" si="0"/>
        <v>0.06166666666666667</v>
      </c>
      <c r="U7" s="33">
        <f t="shared" si="0"/>
        <v>0.06166666666666667</v>
      </c>
      <c r="V7" s="33">
        <f t="shared" si="0"/>
        <v>0.06166666666666667</v>
      </c>
      <c r="W7" s="33">
        <f t="shared" si="0"/>
        <v>0.06166666666666667</v>
      </c>
      <c r="X7" s="33">
        <f>IF(X5="","n/a",X6/X5)</f>
        <v>0.06166666666666667</v>
      </c>
      <c r="Y7" s="33">
        <f>IF(Y5="","n/a",Y6/Y5)</f>
        <v>0.06166666666666667</v>
      </c>
      <c r="Z7" s="33">
        <f>IF(Z5="","n/a",Z6/Z5)</f>
        <v>0.06166666666666667</v>
      </c>
      <c r="AA7" s="33">
        <f>IF(AA5="","n/a",AA6/AA5)</f>
        <v>0.06166666666666667</v>
      </c>
      <c r="AB7" s="33">
        <f>IF(AB5="","n/a",AB6/AB5)</f>
        <v>0.06166666666666667</v>
      </c>
    </row>
    <row r="8" spans="1:28" ht="30">
      <c r="A8" s="3">
        <v>4</v>
      </c>
      <c r="B8" s="23" t="s">
        <v>4</v>
      </c>
      <c r="C8" s="22" t="s">
        <v>15</v>
      </c>
      <c r="D8" s="27">
        <v>292</v>
      </c>
      <c r="E8" s="27">
        <v>292</v>
      </c>
      <c r="F8" s="27">
        <v>292</v>
      </c>
      <c r="G8" s="27">
        <v>292</v>
      </c>
      <c r="H8" s="27">
        <v>292</v>
      </c>
      <c r="I8" s="27">
        <v>292</v>
      </c>
      <c r="J8" s="27">
        <v>292</v>
      </c>
      <c r="K8" s="27">
        <v>292</v>
      </c>
      <c r="L8" s="27">
        <v>292</v>
      </c>
      <c r="M8" s="27">
        <v>292</v>
      </c>
      <c r="N8" s="27">
        <v>292</v>
      </c>
      <c r="O8" s="27">
        <v>292</v>
      </c>
      <c r="P8" s="27">
        <v>292</v>
      </c>
      <c r="Q8" s="27">
        <v>292</v>
      </c>
      <c r="R8" s="27">
        <v>292</v>
      </c>
      <c r="S8" s="27">
        <v>292</v>
      </c>
      <c r="T8" s="26">
        <v>370</v>
      </c>
      <c r="U8" s="26">
        <v>370</v>
      </c>
      <c r="V8" s="26">
        <v>370</v>
      </c>
      <c r="W8" s="26">
        <v>370</v>
      </c>
      <c r="X8" s="26">
        <v>370</v>
      </c>
      <c r="Y8" s="26">
        <v>370</v>
      </c>
      <c r="Z8" s="26">
        <v>370</v>
      </c>
      <c r="AA8" s="26">
        <v>370</v>
      </c>
      <c r="AB8" s="26">
        <v>370</v>
      </c>
    </row>
    <row r="9" spans="1:28" s="29" customFormat="1" ht="45">
      <c r="A9" s="32">
        <v>5</v>
      </c>
      <c r="B9" s="24" t="s">
        <v>24</v>
      </c>
      <c r="C9" s="28" t="s">
        <v>0</v>
      </c>
      <c r="D9" s="33">
        <f aca="true" t="shared" si="1" ref="D9:X9">IF(D5="","n/a",D8/D5)</f>
        <v>0.048666666666666664</v>
      </c>
      <c r="E9" s="33">
        <f t="shared" si="1"/>
        <v>0.048666666666666664</v>
      </c>
      <c r="F9" s="33">
        <f t="shared" si="1"/>
        <v>0.048666666666666664</v>
      </c>
      <c r="G9" s="33">
        <f t="shared" si="1"/>
        <v>0.048666666666666664</v>
      </c>
      <c r="H9" s="33">
        <f t="shared" si="1"/>
        <v>0.048666666666666664</v>
      </c>
      <c r="I9" s="33">
        <f t="shared" si="1"/>
        <v>0.048666666666666664</v>
      </c>
      <c r="J9" s="33">
        <f t="shared" si="1"/>
        <v>0.048666666666666664</v>
      </c>
      <c r="K9" s="33">
        <f t="shared" si="1"/>
        <v>0.048666666666666664</v>
      </c>
      <c r="L9" s="33">
        <f t="shared" si="1"/>
        <v>0.048666666666666664</v>
      </c>
      <c r="M9" s="33">
        <f t="shared" si="1"/>
        <v>0.048666666666666664</v>
      </c>
      <c r="N9" s="33">
        <f t="shared" si="1"/>
        <v>0.048666666666666664</v>
      </c>
      <c r="O9" s="33">
        <f t="shared" si="1"/>
        <v>0.048666666666666664</v>
      </c>
      <c r="P9" s="33">
        <f t="shared" si="1"/>
        <v>0.048666666666666664</v>
      </c>
      <c r="Q9" s="33">
        <f t="shared" si="1"/>
        <v>0.048666666666666664</v>
      </c>
      <c r="R9" s="33">
        <f t="shared" si="1"/>
        <v>0.048666666666666664</v>
      </c>
      <c r="S9" s="33">
        <f t="shared" si="1"/>
        <v>0.048666666666666664</v>
      </c>
      <c r="T9" s="33">
        <f t="shared" si="1"/>
        <v>0.06166666666666667</v>
      </c>
      <c r="U9" s="33">
        <f t="shared" si="1"/>
        <v>0.06166666666666667</v>
      </c>
      <c r="V9" s="33">
        <f t="shared" si="1"/>
        <v>0.06166666666666667</v>
      </c>
      <c r="W9" s="33">
        <f t="shared" si="1"/>
        <v>0.06166666666666667</v>
      </c>
      <c r="X9" s="33">
        <f t="shared" si="1"/>
        <v>0.06166666666666667</v>
      </c>
      <c r="Y9" s="33">
        <f>IF(Y5="","n/a",Y8/Y5)</f>
        <v>0.06166666666666667</v>
      </c>
      <c r="Z9" s="33">
        <f>IF(Z5="","n/a",Z8/Z5)</f>
        <v>0.06166666666666667</v>
      </c>
      <c r="AA9" s="33">
        <f>IF(AA5="","n/a",AA8/AA5)</f>
        <v>0.06166666666666667</v>
      </c>
      <c r="AB9" s="33">
        <f>IF(AB5="","n/a",AB8/AB5)</f>
        <v>0.06166666666666667</v>
      </c>
    </row>
    <row r="10" spans="1:27" ht="15" customHeight="1">
      <c r="A10" s="3">
        <v>6</v>
      </c>
      <c r="B10" s="48" t="s">
        <v>36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1"/>
    </row>
    <row r="11" spans="1:28" ht="36.75" customHeight="1">
      <c r="A11" s="3">
        <v>7</v>
      </c>
      <c r="B11" s="42" t="s">
        <v>34</v>
      </c>
      <c r="C11" s="22" t="s">
        <v>15</v>
      </c>
      <c r="D11" s="25">
        <v>271</v>
      </c>
      <c r="E11" s="25">
        <v>271</v>
      </c>
      <c r="F11" s="25">
        <v>271</v>
      </c>
      <c r="G11" s="25">
        <v>271</v>
      </c>
      <c r="H11" s="25">
        <v>271</v>
      </c>
      <c r="I11" s="25">
        <v>271</v>
      </c>
      <c r="J11" s="25">
        <v>271</v>
      </c>
      <c r="K11" s="25">
        <v>271</v>
      </c>
      <c r="L11" s="25">
        <v>271</v>
      </c>
      <c r="M11" s="25">
        <v>271</v>
      </c>
      <c r="N11" s="25">
        <v>271</v>
      </c>
      <c r="O11" s="25">
        <v>271</v>
      </c>
      <c r="P11" s="25">
        <v>271</v>
      </c>
      <c r="Q11" s="25">
        <v>271</v>
      </c>
      <c r="R11" s="25">
        <v>271</v>
      </c>
      <c r="S11" s="25">
        <v>271</v>
      </c>
      <c r="T11" s="26">
        <v>327</v>
      </c>
      <c r="U11" s="26">
        <v>327</v>
      </c>
      <c r="V11" s="26">
        <v>327</v>
      </c>
      <c r="W11" s="26">
        <v>327</v>
      </c>
      <c r="X11" s="26">
        <v>327</v>
      </c>
      <c r="Y11" s="26">
        <v>327</v>
      </c>
      <c r="Z11" s="26">
        <v>327</v>
      </c>
      <c r="AA11" s="26">
        <v>327</v>
      </c>
      <c r="AB11" s="26">
        <v>327</v>
      </c>
    </row>
    <row r="12" spans="1:28" s="29" customFormat="1" ht="15.75">
      <c r="A12" s="32">
        <v>8</v>
      </c>
      <c r="B12" s="43"/>
      <c r="C12" s="28" t="s">
        <v>0</v>
      </c>
      <c r="D12" s="33">
        <f aca="true" t="shared" si="2" ref="D12:W12">D11/D8</f>
        <v>0.928082191780822</v>
      </c>
      <c r="E12" s="33">
        <f t="shared" si="2"/>
        <v>0.928082191780822</v>
      </c>
      <c r="F12" s="33">
        <f t="shared" si="2"/>
        <v>0.928082191780822</v>
      </c>
      <c r="G12" s="33">
        <f t="shared" si="2"/>
        <v>0.928082191780822</v>
      </c>
      <c r="H12" s="33">
        <f t="shared" si="2"/>
        <v>0.928082191780822</v>
      </c>
      <c r="I12" s="33">
        <f t="shared" si="2"/>
        <v>0.928082191780822</v>
      </c>
      <c r="J12" s="33">
        <f t="shared" si="2"/>
        <v>0.928082191780822</v>
      </c>
      <c r="K12" s="33">
        <f t="shared" si="2"/>
        <v>0.928082191780822</v>
      </c>
      <c r="L12" s="33">
        <f t="shared" si="2"/>
        <v>0.928082191780822</v>
      </c>
      <c r="M12" s="33">
        <f t="shared" si="2"/>
        <v>0.928082191780822</v>
      </c>
      <c r="N12" s="33">
        <f t="shared" si="2"/>
        <v>0.928082191780822</v>
      </c>
      <c r="O12" s="33">
        <f t="shared" si="2"/>
        <v>0.928082191780822</v>
      </c>
      <c r="P12" s="33">
        <f t="shared" si="2"/>
        <v>0.928082191780822</v>
      </c>
      <c r="Q12" s="33">
        <f t="shared" si="2"/>
        <v>0.928082191780822</v>
      </c>
      <c r="R12" s="33">
        <f t="shared" si="2"/>
        <v>0.928082191780822</v>
      </c>
      <c r="S12" s="33">
        <f t="shared" si="2"/>
        <v>0.928082191780822</v>
      </c>
      <c r="T12" s="33">
        <f t="shared" si="2"/>
        <v>0.8837837837837837</v>
      </c>
      <c r="U12" s="33">
        <f t="shared" si="2"/>
        <v>0.8837837837837837</v>
      </c>
      <c r="V12" s="33">
        <f t="shared" si="2"/>
        <v>0.8837837837837837</v>
      </c>
      <c r="W12" s="33">
        <f t="shared" si="2"/>
        <v>0.8837837837837837</v>
      </c>
      <c r="X12" s="33">
        <f>X11/X8</f>
        <v>0.8837837837837837</v>
      </c>
      <c r="Y12" s="33">
        <f>Y11/Y8</f>
        <v>0.8837837837837837</v>
      </c>
      <c r="Z12" s="33">
        <f>Z11/Z8</f>
        <v>0.8837837837837837</v>
      </c>
      <c r="AA12" s="33">
        <f>AA11/AA8</f>
        <v>0.8837837837837837</v>
      </c>
      <c r="AB12" s="33">
        <f>AB11/AB8</f>
        <v>0.8837837837837837</v>
      </c>
    </row>
    <row r="13" spans="1:28" ht="22.5" customHeight="1">
      <c r="A13" s="3">
        <v>9</v>
      </c>
      <c r="B13" s="42" t="s">
        <v>35</v>
      </c>
      <c r="C13" s="22" t="s">
        <v>15</v>
      </c>
      <c r="D13" s="25">
        <v>21</v>
      </c>
      <c r="E13" s="25">
        <v>21</v>
      </c>
      <c r="F13" s="25">
        <v>21</v>
      </c>
      <c r="G13" s="25">
        <v>21</v>
      </c>
      <c r="H13" s="25">
        <v>21</v>
      </c>
      <c r="I13" s="25">
        <v>21</v>
      </c>
      <c r="J13" s="25">
        <v>21</v>
      </c>
      <c r="K13" s="25">
        <v>21</v>
      </c>
      <c r="L13" s="25">
        <v>21</v>
      </c>
      <c r="M13" s="25">
        <v>21</v>
      </c>
      <c r="N13" s="25">
        <v>21</v>
      </c>
      <c r="O13" s="25">
        <v>21</v>
      </c>
      <c r="P13" s="25">
        <v>21</v>
      </c>
      <c r="Q13" s="25">
        <v>21</v>
      </c>
      <c r="R13" s="25">
        <v>21</v>
      </c>
      <c r="S13" s="25">
        <v>21</v>
      </c>
      <c r="T13" s="26">
        <v>41</v>
      </c>
      <c r="U13" s="26">
        <v>41</v>
      </c>
      <c r="V13" s="26">
        <v>41</v>
      </c>
      <c r="W13" s="26">
        <v>41</v>
      </c>
      <c r="X13" s="26">
        <v>41</v>
      </c>
      <c r="Y13" s="26">
        <v>41</v>
      </c>
      <c r="Z13" s="26">
        <v>41</v>
      </c>
      <c r="AA13" s="26">
        <v>41</v>
      </c>
      <c r="AB13" s="26">
        <v>41</v>
      </c>
    </row>
    <row r="14" spans="1:28" s="29" customFormat="1" ht="32.25" customHeight="1">
      <c r="A14" s="32">
        <v>10</v>
      </c>
      <c r="B14" s="43"/>
      <c r="C14" s="28" t="s">
        <v>0</v>
      </c>
      <c r="D14" s="34">
        <f aca="true" t="shared" si="3" ref="D14:W14">D13/D8</f>
        <v>0.07191780821917808</v>
      </c>
      <c r="E14" s="34">
        <f t="shared" si="3"/>
        <v>0.07191780821917808</v>
      </c>
      <c r="F14" s="34">
        <f t="shared" si="3"/>
        <v>0.07191780821917808</v>
      </c>
      <c r="G14" s="34">
        <f t="shared" si="3"/>
        <v>0.07191780821917808</v>
      </c>
      <c r="H14" s="34">
        <f t="shared" si="3"/>
        <v>0.07191780821917808</v>
      </c>
      <c r="I14" s="34">
        <f t="shared" si="3"/>
        <v>0.07191780821917808</v>
      </c>
      <c r="J14" s="34">
        <f t="shared" si="3"/>
        <v>0.07191780821917808</v>
      </c>
      <c r="K14" s="34">
        <f t="shared" si="3"/>
        <v>0.07191780821917808</v>
      </c>
      <c r="L14" s="34">
        <f t="shared" si="3"/>
        <v>0.07191780821917808</v>
      </c>
      <c r="M14" s="34">
        <f t="shared" si="3"/>
        <v>0.07191780821917808</v>
      </c>
      <c r="N14" s="34">
        <f t="shared" si="3"/>
        <v>0.07191780821917808</v>
      </c>
      <c r="O14" s="34">
        <f t="shared" si="3"/>
        <v>0.07191780821917808</v>
      </c>
      <c r="P14" s="34">
        <f t="shared" si="3"/>
        <v>0.07191780821917808</v>
      </c>
      <c r="Q14" s="34">
        <f t="shared" si="3"/>
        <v>0.07191780821917808</v>
      </c>
      <c r="R14" s="34">
        <f t="shared" si="3"/>
        <v>0.07191780821917808</v>
      </c>
      <c r="S14" s="34">
        <f t="shared" si="3"/>
        <v>0.07191780821917808</v>
      </c>
      <c r="T14" s="34">
        <f t="shared" si="3"/>
        <v>0.11081081081081082</v>
      </c>
      <c r="U14" s="34">
        <f t="shared" si="3"/>
        <v>0.11081081081081082</v>
      </c>
      <c r="V14" s="34">
        <f t="shared" si="3"/>
        <v>0.11081081081081082</v>
      </c>
      <c r="W14" s="34">
        <f t="shared" si="3"/>
        <v>0.11081081081081082</v>
      </c>
      <c r="X14" s="34">
        <f>X13/X8</f>
        <v>0.11081081081081082</v>
      </c>
      <c r="Y14" s="34">
        <f>Y13/Y8</f>
        <v>0.11081081081081082</v>
      </c>
      <c r="Z14" s="34">
        <f>Z13/Z8</f>
        <v>0.11081081081081082</v>
      </c>
      <c r="AA14" s="34">
        <f>AA13/AA8</f>
        <v>0.11081081081081082</v>
      </c>
      <c r="AB14" s="34">
        <f>AB13/AB8</f>
        <v>0.11081081081081082</v>
      </c>
    </row>
    <row r="15" spans="1:28" ht="22.5" customHeight="1">
      <c r="A15" s="3">
        <v>11</v>
      </c>
      <c r="B15" s="42" t="s">
        <v>22</v>
      </c>
      <c r="C15" s="22" t="s">
        <v>15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>
        <v>2</v>
      </c>
      <c r="U15" s="26">
        <v>2</v>
      </c>
      <c r="V15" s="26">
        <v>2</v>
      </c>
      <c r="W15" s="26">
        <v>2</v>
      </c>
      <c r="X15" s="26">
        <v>2</v>
      </c>
      <c r="Y15" s="26">
        <v>2</v>
      </c>
      <c r="Z15" s="26">
        <v>2</v>
      </c>
      <c r="AA15" s="26">
        <v>2</v>
      </c>
      <c r="AB15" s="26">
        <v>2</v>
      </c>
    </row>
    <row r="16" spans="1:28" s="29" customFormat="1" ht="15.75">
      <c r="A16" s="32">
        <v>12</v>
      </c>
      <c r="B16" s="43"/>
      <c r="C16" s="35" t="s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3">
        <f aca="true" t="shared" si="4" ref="T16:Z16">T15/T8</f>
        <v>0.005405405405405406</v>
      </c>
      <c r="U16" s="33">
        <f t="shared" si="4"/>
        <v>0.005405405405405406</v>
      </c>
      <c r="V16" s="33">
        <f t="shared" si="4"/>
        <v>0.005405405405405406</v>
      </c>
      <c r="W16" s="33">
        <f t="shared" si="4"/>
        <v>0.005405405405405406</v>
      </c>
      <c r="X16" s="33">
        <f t="shared" si="4"/>
        <v>0.005405405405405406</v>
      </c>
      <c r="Y16" s="33">
        <f t="shared" si="4"/>
        <v>0.005405405405405406</v>
      </c>
      <c r="Z16" s="33">
        <f t="shared" si="4"/>
        <v>0.005405405405405406</v>
      </c>
      <c r="AA16" s="33">
        <f>AA15/AA8</f>
        <v>0.005405405405405406</v>
      </c>
      <c r="AB16" s="33">
        <f>AB15/AB8</f>
        <v>0.005405405405405406</v>
      </c>
    </row>
    <row r="17" spans="1:28" ht="15.75">
      <c r="A17" s="3">
        <v>13</v>
      </c>
      <c r="B17" s="62" t="s">
        <v>11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</row>
    <row r="18" spans="1:28" ht="15.75">
      <c r="A18" s="3">
        <v>14</v>
      </c>
      <c r="B18" s="23" t="s">
        <v>3</v>
      </c>
      <c r="C18" s="22" t="s">
        <v>15</v>
      </c>
      <c r="D18" s="25">
        <v>500</v>
      </c>
      <c r="E18" s="25">
        <v>500</v>
      </c>
      <c r="F18" s="25">
        <v>500</v>
      </c>
      <c r="G18" s="25">
        <v>500</v>
      </c>
      <c r="H18" s="25">
        <v>500</v>
      </c>
      <c r="I18" s="25">
        <v>500</v>
      </c>
      <c r="J18" s="25">
        <v>500</v>
      </c>
      <c r="K18" s="25">
        <v>500</v>
      </c>
      <c r="L18" s="25">
        <v>500</v>
      </c>
      <c r="M18" s="25">
        <v>500</v>
      </c>
      <c r="N18" s="25">
        <v>500</v>
      </c>
      <c r="O18" s="25">
        <v>500</v>
      </c>
      <c r="P18" s="25">
        <v>500</v>
      </c>
      <c r="Q18" s="25">
        <v>500</v>
      </c>
      <c r="R18" s="25">
        <v>500</v>
      </c>
      <c r="S18" s="25">
        <v>500</v>
      </c>
      <c r="T18" s="25">
        <v>500</v>
      </c>
      <c r="U18" s="25">
        <v>500</v>
      </c>
      <c r="V18" s="25">
        <v>500</v>
      </c>
      <c r="W18" s="25">
        <v>500</v>
      </c>
      <c r="X18" s="25">
        <v>500</v>
      </c>
      <c r="Y18" s="25">
        <v>500</v>
      </c>
      <c r="Z18" s="25">
        <v>500</v>
      </c>
      <c r="AA18" s="25">
        <v>500</v>
      </c>
      <c r="AB18" s="25">
        <v>500</v>
      </c>
    </row>
    <row r="19" spans="1:28" ht="30">
      <c r="A19" s="3">
        <v>15</v>
      </c>
      <c r="B19" s="23" t="s">
        <v>12</v>
      </c>
      <c r="C19" s="22" t="s">
        <v>15</v>
      </c>
      <c r="D19" s="25">
        <v>3</v>
      </c>
      <c r="E19" s="25">
        <v>3</v>
      </c>
      <c r="F19" s="25">
        <v>3</v>
      </c>
      <c r="G19" s="25">
        <v>3</v>
      </c>
      <c r="H19" s="25">
        <v>3</v>
      </c>
      <c r="I19" s="25">
        <v>3</v>
      </c>
      <c r="J19" s="25">
        <v>3</v>
      </c>
      <c r="K19" s="25">
        <v>3</v>
      </c>
      <c r="L19" s="25">
        <v>3</v>
      </c>
      <c r="M19" s="25">
        <v>3</v>
      </c>
      <c r="N19" s="25">
        <v>3</v>
      </c>
      <c r="O19" s="25">
        <v>3</v>
      </c>
      <c r="P19" s="25">
        <v>3</v>
      </c>
      <c r="Q19" s="25">
        <v>3</v>
      </c>
      <c r="R19" s="25">
        <v>3</v>
      </c>
      <c r="S19" s="25">
        <v>3</v>
      </c>
      <c r="T19" s="25">
        <v>3</v>
      </c>
      <c r="U19" s="25">
        <v>3</v>
      </c>
      <c r="V19" s="25">
        <v>3</v>
      </c>
      <c r="W19" s="25">
        <v>3</v>
      </c>
      <c r="X19" s="25">
        <v>3</v>
      </c>
      <c r="Y19" s="25">
        <v>3</v>
      </c>
      <c r="Z19" s="25">
        <v>3</v>
      </c>
      <c r="AA19" s="25">
        <v>3</v>
      </c>
      <c r="AB19" s="25">
        <v>3</v>
      </c>
    </row>
    <row r="20" spans="1:28" s="29" customFormat="1" ht="45">
      <c r="A20" s="32">
        <v>16</v>
      </c>
      <c r="B20" s="24" t="s">
        <v>28</v>
      </c>
      <c r="C20" s="28" t="s">
        <v>0</v>
      </c>
      <c r="D20" s="33">
        <f aca="true" t="shared" si="5" ref="D20:X20">IF(D18="","n/a",D19/D18)</f>
        <v>0.006</v>
      </c>
      <c r="E20" s="33">
        <f t="shared" si="5"/>
        <v>0.006</v>
      </c>
      <c r="F20" s="33">
        <f t="shared" si="5"/>
        <v>0.006</v>
      </c>
      <c r="G20" s="33">
        <f t="shared" si="5"/>
        <v>0.006</v>
      </c>
      <c r="H20" s="33">
        <f t="shared" si="5"/>
        <v>0.006</v>
      </c>
      <c r="I20" s="33">
        <f t="shared" si="5"/>
        <v>0.006</v>
      </c>
      <c r="J20" s="33">
        <f t="shared" si="5"/>
        <v>0.006</v>
      </c>
      <c r="K20" s="33">
        <f t="shared" si="5"/>
        <v>0.006</v>
      </c>
      <c r="L20" s="33">
        <f t="shared" si="5"/>
        <v>0.006</v>
      </c>
      <c r="M20" s="33">
        <f t="shared" si="5"/>
        <v>0.006</v>
      </c>
      <c r="N20" s="33">
        <f t="shared" si="5"/>
        <v>0.006</v>
      </c>
      <c r="O20" s="33">
        <f t="shared" si="5"/>
        <v>0.006</v>
      </c>
      <c r="P20" s="33">
        <f t="shared" si="5"/>
        <v>0.006</v>
      </c>
      <c r="Q20" s="33">
        <f t="shared" si="5"/>
        <v>0.006</v>
      </c>
      <c r="R20" s="33">
        <f t="shared" si="5"/>
        <v>0.006</v>
      </c>
      <c r="S20" s="33">
        <f t="shared" si="5"/>
        <v>0.006</v>
      </c>
      <c r="T20" s="33">
        <f t="shared" si="5"/>
        <v>0.006</v>
      </c>
      <c r="U20" s="33">
        <f t="shared" si="5"/>
        <v>0.006</v>
      </c>
      <c r="V20" s="33">
        <f t="shared" si="5"/>
        <v>0.006</v>
      </c>
      <c r="W20" s="33">
        <f t="shared" si="5"/>
        <v>0.006</v>
      </c>
      <c r="X20" s="33">
        <f t="shared" si="5"/>
        <v>0.006</v>
      </c>
      <c r="Y20" s="33">
        <f>IF(Y18="","n/a",Y19/Y18)</f>
        <v>0.006</v>
      </c>
      <c r="Z20" s="33">
        <f>IF(Z18="","n/a",Z19/Z18)</f>
        <v>0.006</v>
      </c>
      <c r="AA20" s="33">
        <f>IF(AA18="","n/a",AA19/AA18)</f>
        <v>0.006</v>
      </c>
      <c r="AB20" s="33">
        <f>IF(AB18="","n/a",AB19/AB18)</f>
        <v>0.006</v>
      </c>
    </row>
    <row r="21" spans="1:28" ht="30">
      <c r="A21" s="3">
        <v>17</v>
      </c>
      <c r="B21" s="23" t="s">
        <v>4</v>
      </c>
      <c r="C21" s="22" t="s">
        <v>15</v>
      </c>
      <c r="D21" s="27">
        <v>3</v>
      </c>
      <c r="E21" s="27">
        <v>3</v>
      </c>
      <c r="F21" s="27">
        <v>3</v>
      </c>
      <c r="G21" s="27">
        <v>3</v>
      </c>
      <c r="H21" s="27">
        <v>3</v>
      </c>
      <c r="I21" s="27">
        <v>3</v>
      </c>
      <c r="J21" s="27">
        <v>3</v>
      </c>
      <c r="K21" s="27">
        <v>3</v>
      </c>
      <c r="L21" s="27">
        <v>3</v>
      </c>
      <c r="M21" s="27">
        <v>3</v>
      </c>
      <c r="N21" s="27">
        <v>3</v>
      </c>
      <c r="O21" s="27">
        <v>3</v>
      </c>
      <c r="P21" s="27">
        <v>3</v>
      </c>
      <c r="Q21" s="27">
        <v>3</v>
      </c>
      <c r="R21" s="27">
        <v>3</v>
      </c>
      <c r="S21" s="27">
        <v>3</v>
      </c>
      <c r="T21" s="26">
        <v>3</v>
      </c>
      <c r="U21" s="26">
        <v>3</v>
      </c>
      <c r="V21" s="26">
        <v>3</v>
      </c>
      <c r="W21" s="26">
        <v>3</v>
      </c>
      <c r="X21" s="26">
        <v>3</v>
      </c>
      <c r="Y21" s="26">
        <v>3</v>
      </c>
      <c r="Z21" s="26">
        <v>3</v>
      </c>
      <c r="AA21" s="26">
        <v>3</v>
      </c>
      <c r="AB21" s="26">
        <v>3</v>
      </c>
    </row>
    <row r="22" spans="1:28" s="29" customFormat="1" ht="45">
      <c r="A22" s="32">
        <v>18</v>
      </c>
      <c r="B22" s="24" t="s">
        <v>27</v>
      </c>
      <c r="C22" s="28" t="s">
        <v>0</v>
      </c>
      <c r="D22" s="33">
        <f aca="true" t="shared" si="6" ref="D22:X22">IF(D18="","n/a",D21/D18)</f>
        <v>0.006</v>
      </c>
      <c r="E22" s="33">
        <f t="shared" si="6"/>
        <v>0.006</v>
      </c>
      <c r="F22" s="33">
        <f t="shared" si="6"/>
        <v>0.006</v>
      </c>
      <c r="G22" s="33">
        <f t="shared" si="6"/>
        <v>0.006</v>
      </c>
      <c r="H22" s="33">
        <f t="shared" si="6"/>
        <v>0.006</v>
      </c>
      <c r="I22" s="33">
        <f t="shared" si="6"/>
        <v>0.006</v>
      </c>
      <c r="J22" s="33">
        <f t="shared" si="6"/>
        <v>0.006</v>
      </c>
      <c r="K22" s="33">
        <f t="shared" si="6"/>
        <v>0.006</v>
      </c>
      <c r="L22" s="33">
        <f t="shared" si="6"/>
        <v>0.006</v>
      </c>
      <c r="M22" s="33">
        <f t="shared" si="6"/>
        <v>0.006</v>
      </c>
      <c r="N22" s="33">
        <f t="shared" si="6"/>
        <v>0.006</v>
      </c>
      <c r="O22" s="33">
        <f t="shared" si="6"/>
        <v>0.006</v>
      </c>
      <c r="P22" s="33">
        <f t="shared" si="6"/>
        <v>0.006</v>
      </c>
      <c r="Q22" s="33">
        <f t="shared" si="6"/>
        <v>0.006</v>
      </c>
      <c r="R22" s="33">
        <f t="shared" si="6"/>
        <v>0.006</v>
      </c>
      <c r="S22" s="33">
        <f t="shared" si="6"/>
        <v>0.006</v>
      </c>
      <c r="T22" s="33">
        <f t="shared" si="6"/>
        <v>0.006</v>
      </c>
      <c r="U22" s="33">
        <f t="shared" si="6"/>
        <v>0.006</v>
      </c>
      <c r="V22" s="33">
        <f t="shared" si="6"/>
        <v>0.006</v>
      </c>
      <c r="W22" s="33">
        <f t="shared" si="6"/>
        <v>0.006</v>
      </c>
      <c r="X22" s="33">
        <f t="shared" si="6"/>
        <v>0.006</v>
      </c>
      <c r="Y22" s="33">
        <f>IF(Y18="","n/a",Y21/Y18)</f>
        <v>0.006</v>
      </c>
      <c r="Z22" s="33">
        <f>IF(Z18="","n/a",Z21/Z18)</f>
        <v>0.006</v>
      </c>
      <c r="AA22" s="33">
        <f>IF(AA18="","n/a",AA21/AA18)</f>
        <v>0.006</v>
      </c>
      <c r="AB22" s="33">
        <f>IF(AB18="","n/a",AB21/AB18)</f>
        <v>0.006</v>
      </c>
    </row>
    <row r="23" spans="1:27" ht="15" customHeight="1">
      <c r="A23" s="3">
        <v>19</v>
      </c>
      <c r="B23" s="48" t="s">
        <v>37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1"/>
    </row>
    <row r="24" spans="1:28" ht="29.25" customHeight="1">
      <c r="A24" s="3">
        <v>20</v>
      </c>
      <c r="B24" s="42" t="s">
        <v>34</v>
      </c>
      <c r="C24" s="22" t="s">
        <v>15</v>
      </c>
      <c r="D24" s="25">
        <v>3</v>
      </c>
      <c r="E24" s="25">
        <v>3</v>
      </c>
      <c r="F24" s="25">
        <v>3</v>
      </c>
      <c r="G24" s="25">
        <v>3</v>
      </c>
      <c r="H24" s="25">
        <v>3</v>
      </c>
      <c r="I24" s="25">
        <v>3</v>
      </c>
      <c r="J24" s="25">
        <v>3</v>
      </c>
      <c r="K24" s="25">
        <v>3</v>
      </c>
      <c r="L24" s="25">
        <v>3</v>
      </c>
      <c r="M24" s="25">
        <v>3</v>
      </c>
      <c r="N24" s="25">
        <v>3</v>
      </c>
      <c r="O24" s="25">
        <v>3</v>
      </c>
      <c r="P24" s="25">
        <v>3</v>
      </c>
      <c r="Q24" s="25">
        <v>3</v>
      </c>
      <c r="R24" s="25">
        <v>3</v>
      </c>
      <c r="S24" s="25">
        <v>3</v>
      </c>
      <c r="T24" s="26">
        <v>3</v>
      </c>
      <c r="U24" s="26">
        <v>3</v>
      </c>
      <c r="V24" s="26">
        <v>3</v>
      </c>
      <c r="W24" s="26">
        <v>3</v>
      </c>
      <c r="X24" s="26">
        <v>3</v>
      </c>
      <c r="Y24" s="26">
        <v>3</v>
      </c>
      <c r="Z24" s="26">
        <v>3</v>
      </c>
      <c r="AA24" s="26">
        <v>3</v>
      </c>
      <c r="AB24" s="26">
        <v>3</v>
      </c>
    </row>
    <row r="25" spans="1:28" s="29" customFormat="1" ht="29.25" customHeight="1">
      <c r="A25" s="32">
        <v>21</v>
      </c>
      <c r="B25" s="43"/>
      <c r="C25" s="28" t="s">
        <v>0</v>
      </c>
      <c r="D25" s="37">
        <f aca="true" t="shared" si="7" ref="D25:W25">D24/D21</f>
        <v>1</v>
      </c>
      <c r="E25" s="37">
        <f t="shared" si="7"/>
        <v>1</v>
      </c>
      <c r="F25" s="37">
        <f t="shared" si="7"/>
        <v>1</v>
      </c>
      <c r="G25" s="37">
        <f t="shared" si="7"/>
        <v>1</v>
      </c>
      <c r="H25" s="37">
        <f t="shared" si="7"/>
        <v>1</v>
      </c>
      <c r="I25" s="37">
        <f t="shared" si="7"/>
        <v>1</v>
      </c>
      <c r="J25" s="37">
        <f t="shared" si="7"/>
        <v>1</v>
      </c>
      <c r="K25" s="37">
        <f t="shared" si="7"/>
        <v>1</v>
      </c>
      <c r="L25" s="37">
        <f t="shared" si="7"/>
        <v>1</v>
      </c>
      <c r="M25" s="37">
        <f t="shared" si="7"/>
        <v>1</v>
      </c>
      <c r="N25" s="37">
        <f t="shared" si="7"/>
        <v>1</v>
      </c>
      <c r="O25" s="37">
        <f t="shared" si="7"/>
        <v>1</v>
      </c>
      <c r="P25" s="37">
        <f t="shared" si="7"/>
        <v>1</v>
      </c>
      <c r="Q25" s="37">
        <f t="shared" si="7"/>
        <v>1</v>
      </c>
      <c r="R25" s="37">
        <f t="shared" si="7"/>
        <v>1</v>
      </c>
      <c r="S25" s="37">
        <f t="shared" si="7"/>
        <v>1</v>
      </c>
      <c r="T25" s="37">
        <f t="shared" si="7"/>
        <v>1</v>
      </c>
      <c r="U25" s="37">
        <f t="shared" si="7"/>
        <v>1</v>
      </c>
      <c r="V25" s="37">
        <f t="shared" si="7"/>
        <v>1</v>
      </c>
      <c r="W25" s="37">
        <f t="shared" si="7"/>
        <v>1</v>
      </c>
      <c r="X25" s="37">
        <f>X24/X21</f>
        <v>1</v>
      </c>
      <c r="Y25" s="37">
        <f>Y24/Y21</f>
        <v>1</v>
      </c>
      <c r="Z25" s="37">
        <f>Z24/Z21</f>
        <v>1</v>
      </c>
      <c r="AA25" s="37">
        <f>AA24/AA21</f>
        <v>1</v>
      </c>
      <c r="AB25" s="37">
        <f>AB24/AB21</f>
        <v>1</v>
      </c>
    </row>
    <row r="26" spans="1:28" ht="15.75">
      <c r="A26" s="3">
        <v>22</v>
      </c>
      <c r="B26" s="44" t="s">
        <v>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</row>
    <row r="27" spans="1:28" ht="15.75">
      <c r="A27" s="3">
        <v>23</v>
      </c>
      <c r="B27" s="23" t="s">
        <v>3</v>
      </c>
      <c r="C27" s="22" t="s">
        <v>15</v>
      </c>
      <c r="D27" s="25">
        <v>500</v>
      </c>
      <c r="E27" s="25">
        <v>500</v>
      </c>
      <c r="F27" s="25">
        <v>500</v>
      </c>
      <c r="G27" s="25">
        <v>500</v>
      </c>
      <c r="H27" s="25">
        <v>500</v>
      </c>
      <c r="I27" s="25">
        <v>500</v>
      </c>
      <c r="J27" s="25">
        <v>500</v>
      </c>
      <c r="K27" s="25">
        <v>500</v>
      </c>
      <c r="L27" s="25">
        <v>500</v>
      </c>
      <c r="M27" s="25">
        <v>500</v>
      </c>
      <c r="N27" s="25">
        <v>500</v>
      </c>
      <c r="O27" s="25">
        <v>500</v>
      </c>
      <c r="P27" s="25">
        <v>500</v>
      </c>
      <c r="Q27" s="25">
        <v>500</v>
      </c>
      <c r="R27" s="25">
        <v>500</v>
      </c>
      <c r="S27" s="25">
        <v>500</v>
      </c>
      <c r="T27" s="25">
        <v>500</v>
      </c>
      <c r="U27" s="25">
        <v>500</v>
      </c>
      <c r="V27" s="25">
        <v>500</v>
      </c>
      <c r="W27" s="25">
        <v>500</v>
      </c>
      <c r="X27" s="25">
        <v>500</v>
      </c>
      <c r="Y27" s="25">
        <v>500</v>
      </c>
      <c r="Z27" s="25">
        <v>500</v>
      </c>
      <c r="AA27" s="25">
        <v>500</v>
      </c>
      <c r="AB27" s="25">
        <v>500</v>
      </c>
    </row>
    <row r="28" spans="1:28" ht="30">
      <c r="A28" s="3">
        <v>24</v>
      </c>
      <c r="B28" s="23" t="s">
        <v>12</v>
      </c>
      <c r="C28" s="22" t="s">
        <v>15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5">
        <v>1</v>
      </c>
    </row>
    <row r="29" spans="1:28" s="29" customFormat="1" ht="45">
      <c r="A29" s="32">
        <v>25</v>
      </c>
      <c r="B29" s="24" t="s">
        <v>29</v>
      </c>
      <c r="C29" s="28" t="s">
        <v>0</v>
      </c>
      <c r="D29" s="33">
        <f aca="true" t="shared" si="8" ref="D29:X29">IF(D27="","n/a",D28/D27)</f>
        <v>0.002</v>
      </c>
      <c r="E29" s="33">
        <f t="shared" si="8"/>
        <v>0.002</v>
      </c>
      <c r="F29" s="33">
        <f t="shared" si="8"/>
        <v>0.002</v>
      </c>
      <c r="G29" s="33">
        <f t="shared" si="8"/>
        <v>0.002</v>
      </c>
      <c r="H29" s="33">
        <f t="shared" si="8"/>
        <v>0.002</v>
      </c>
      <c r="I29" s="33">
        <f t="shared" si="8"/>
        <v>0.002</v>
      </c>
      <c r="J29" s="33">
        <f t="shared" si="8"/>
        <v>0.002</v>
      </c>
      <c r="K29" s="33">
        <f t="shared" si="8"/>
        <v>0.002</v>
      </c>
      <c r="L29" s="33">
        <f t="shared" si="8"/>
        <v>0.002</v>
      </c>
      <c r="M29" s="33">
        <f t="shared" si="8"/>
        <v>0.002</v>
      </c>
      <c r="N29" s="33">
        <f t="shared" si="8"/>
        <v>0.002</v>
      </c>
      <c r="O29" s="33">
        <f t="shared" si="8"/>
        <v>0.002</v>
      </c>
      <c r="P29" s="33">
        <f t="shared" si="8"/>
        <v>0.002</v>
      </c>
      <c r="Q29" s="33">
        <f t="shared" si="8"/>
        <v>0.002</v>
      </c>
      <c r="R29" s="33">
        <f t="shared" si="8"/>
        <v>0.002</v>
      </c>
      <c r="S29" s="33">
        <f t="shared" si="8"/>
        <v>0.002</v>
      </c>
      <c r="T29" s="33">
        <f t="shared" si="8"/>
        <v>0.002</v>
      </c>
      <c r="U29" s="33">
        <f t="shared" si="8"/>
        <v>0.002</v>
      </c>
      <c r="V29" s="33">
        <f t="shared" si="8"/>
        <v>0.002</v>
      </c>
      <c r="W29" s="33">
        <f t="shared" si="8"/>
        <v>0.002</v>
      </c>
      <c r="X29" s="33">
        <f t="shared" si="8"/>
        <v>0.002</v>
      </c>
      <c r="Y29" s="33">
        <f>IF(Y27="","n/a",Y28/Y27)</f>
        <v>0.002</v>
      </c>
      <c r="Z29" s="33">
        <f>IF(Z27="","n/a",Z28/Z27)</f>
        <v>0.002</v>
      </c>
      <c r="AA29" s="33">
        <f>IF(AA27="","n/a",AA28/AA27)</f>
        <v>0.002</v>
      </c>
      <c r="AB29" s="33">
        <f>IF(AB27="","n/a",AB28/AB27)</f>
        <v>0.002</v>
      </c>
    </row>
    <row r="30" spans="1:28" ht="30">
      <c r="A30" s="3">
        <v>26</v>
      </c>
      <c r="B30" s="23" t="s">
        <v>4</v>
      </c>
      <c r="C30" s="22" t="s">
        <v>15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v>1</v>
      </c>
      <c r="S30" s="27">
        <v>1</v>
      </c>
      <c r="T30" s="27">
        <v>1</v>
      </c>
      <c r="U30" s="27">
        <v>1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27">
        <v>1</v>
      </c>
      <c r="AB30" s="27">
        <v>1</v>
      </c>
    </row>
    <row r="31" spans="1:28" s="29" customFormat="1" ht="45">
      <c r="A31" s="32">
        <v>27</v>
      </c>
      <c r="B31" s="24" t="s">
        <v>30</v>
      </c>
      <c r="C31" s="28" t="s">
        <v>0</v>
      </c>
      <c r="D31" s="33">
        <f aca="true" t="shared" si="9" ref="D31:X31">IF(D27="","n/a",D30/D27)</f>
        <v>0.002</v>
      </c>
      <c r="E31" s="33">
        <f t="shared" si="9"/>
        <v>0.002</v>
      </c>
      <c r="F31" s="33">
        <f t="shared" si="9"/>
        <v>0.002</v>
      </c>
      <c r="G31" s="33">
        <f t="shared" si="9"/>
        <v>0.002</v>
      </c>
      <c r="H31" s="33">
        <f t="shared" si="9"/>
        <v>0.002</v>
      </c>
      <c r="I31" s="33">
        <f t="shared" si="9"/>
        <v>0.002</v>
      </c>
      <c r="J31" s="33">
        <f t="shared" si="9"/>
        <v>0.002</v>
      </c>
      <c r="K31" s="33">
        <f t="shared" si="9"/>
        <v>0.002</v>
      </c>
      <c r="L31" s="33">
        <f t="shared" si="9"/>
        <v>0.002</v>
      </c>
      <c r="M31" s="33">
        <f t="shared" si="9"/>
        <v>0.002</v>
      </c>
      <c r="N31" s="33">
        <f t="shared" si="9"/>
        <v>0.002</v>
      </c>
      <c r="O31" s="33">
        <f t="shared" si="9"/>
        <v>0.002</v>
      </c>
      <c r="P31" s="33">
        <f t="shared" si="9"/>
        <v>0.002</v>
      </c>
      <c r="Q31" s="33">
        <f t="shared" si="9"/>
        <v>0.002</v>
      </c>
      <c r="R31" s="33">
        <f t="shared" si="9"/>
        <v>0.002</v>
      </c>
      <c r="S31" s="33">
        <f t="shared" si="9"/>
        <v>0.002</v>
      </c>
      <c r="T31" s="33">
        <f t="shared" si="9"/>
        <v>0.002</v>
      </c>
      <c r="U31" s="33">
        <f t="shared" si="9"/>
        <v>0.002</v>
      </c>
      <c r="V31" s="33">
        <f t="shared" si="9"/>
        <v>0.002</v>
      </c>
      <c r="W31" s="33">
        <f t="shared" si="9"/>
        <v>0.002</v>
      </c>
      <c r="X31" s="33">
        <f t="shared" si="9"/>
        <v>0.002</v>
      </c>
      <c r="Y31" s="33">
        <f>IF(Y27="","n/a",Y30/Y27)</f>
        <v>0.002</v>
      </c>
      <c r="Z31" s="33">
        <f>IF(Z27="","n/a",Z30/Z27)</f>
        <v>0.002</v>
      </c>
      <c r="AA31" s="33">
        <f>IF(AA27="","n/a",AA30/AA27)</f>
        <v>0.002</v>
      </c>
      <c r="AB31" s="33">
        <f>IF(AB27="","n/a",AB30/AB27)</f>
        <v>0.002</v>
      </c>
    </row>
    <row r="32" spans="1:27" ht="15.75">
      <c r="A32" s="3">
        <v>28</v>
      </c>
      <c r="B32" s="50" t="s">
        <v>38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41"/>
    </row>
    <row r="33" spans="1:28" ht="21.75" customHeight="1">
      <c r="A33" s="3">
        <v>29</v>
      </c>
      <c r="B33" s="42" t="s">
        <v>34</v>
      </c>
      <c r="C33" s="22" t="s">
        <v>15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</row>
    <row r="34" spans="1:28" s="29" customFormat="1" ht="21.75" customHeight="1">
      <c r="A34" s="32">
        <v>30</v>
      </c>
      <c r="B34" s="43"/>
      <c r="C34" s="28" t="s">
        <v>0</v>
      </c>
      <c r="D34" s="37">
        <f>D33/D30</f>
        <v>1</v>
      </c>
      <c r="E34" s="37">
        <f aca="true" t="shared" si="10" ref="E34:X34">E33/E30</f>
        <v>1</v>
      </c>
      <c r="F34" s="37">
        <f t="shared" si="10"/>
        <v>1</v>
      </c>
      <c r="G34" s="37">
        <f t="shared" si="10"/>
        <v>1</v>
      </c>
      <c r="H34" s="37">
        <f t="shared" si="10"/>
        <v>1</v>
      </c>
      <c r="I34" s="37">
        <f t="shared" si="10"/>
        <v>1</v>
      </c>
      <c r="J34" s="37">
        <f t="shared" si="10"/>
        <v>1</v>
      </c>
      <c r="K34" s="37">
        <f t="shared" si="10"/>
        <v>1</v>
      </c>
      <c r="L34" s="37">
        <f t="shared" si="10"/>
        <v>1</v>
      </c>
      <c r="M34" s="37">
        <f t="shared" si="10"/>
        <v>1</v>
      </c>
      <c r="N34" s="37">
        <f t="shared" si="10"/>
        <v>1</v>
      </c>
      <c r="O34" s="37">
        <f t="shared" si="10"/>
        <v>1</v>
      </c>
      <c r="P34" s="37">
        <f t="shared" si="10"/>
        <v>1</v>
      </c>
      <c r="Q34" s="37">
        <f t="shared" si="10"/>
        <v>1</v>
      </c>
      <c r="R34" s="37">
        <f t="shared" si="10"/>
        <v>1</v>
      </c>
      <c r="S34" s="37">
        <f t="shared" si="10"/>
        <v>1</v>
      </c>
      <c r="T34" s="37">
        <f t="shared" si="10"/>
        <v>1</v>
      </c>
      <c r="U34" s="37">
        <f t="shared" si="10"/>
        <v>1</v>
      </c>
      <c r="V34" s="37">
        <f t="shared" si="10"/>
        <v>1</v>
      </c>
      <c r="W34" s="37">
        <f t="shared" si="10"/>
        <v>1</v>
      </c>
      <c r="X34" s="37">
        <f t="shared" si="10"/>
        <v>1</v>
      </c>
      <c r="Y34" s="37">
        <f>Y33/Y30</f>
        <v>1</v>
      </c>
      <c r="Z34" s="37">
        <f>Z33/Z30</f>
        <v>1</v>
      </c>
      <c r="AA34" s="37">
        <f>AA33/AA30</f>
        <v>1</v>
      </c>
      <c r="AB34" s="37">
        <f>AB33/AB30</f>
        <v>1</v>
      </c>
    </row>
    <row r="35" spans="1:28" ht="18" customHeight="1">
      <c r="A35" s="3">
        <v>31</v>
      </c>
      <c r="B35" s="44" t="s">
        <v>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</row>
    <row r="36" spans="1:28" ht="15.75">
      <c r="A36" s="3">
        <v>32</v>
      </c>
      <c r="B36" s="23" t="s">
        <v>3</v>
      </c>
      <c r="C36" s="22" t="s">
        <v>15</v>
      </c>
      <c r="D36" s="25">
        <v>5000</v>
      </c>
      <c r="E36" s="25">
        <v>5000</v>
      </c>
      <c r="F36" s="25">
        <v>5000</v>
      </c>
      <c r="G36" s="25">
        <v>5000</v>
      </c>
      <c r="H36" s="25">
        <v>5000</v>
      </c>
      <c r="I36" s="25">
        <v>5000</v>
      </c>
      <c r="J36" s="25">
        <v>5000</v>
      </c>
      <c r="K36" s="25">
        <v>5000</v>
      </c>
      <c r="L36" s="25">
        <v>5000</v>
      </c>
      <c r="M36" s="25">
        <v>5000</v>
      </c>
      <c r="N36" s="25">
        <v>5000</v>
      </c>
      <c r="O36" s="25">
        <v>5000</v>
      </c>
      <c r="P36" s="25">
        <v>5000</v>
      </c>
      <c r="Q36" s="25">
        <v>5000</v>
      </c>
      <c r="R36" s="25">
        <v>5000</v>
      </c>
      <c r="S36" s="25">
        <v>5000</v>
      </c>
      <c r="T36" s="25">
        <v>5000</v>
      </c>
      <c r="U36" s="25">
        <v>5000</v>
      </c>
      <c r="V36" s="25">
        <v>5000</v>
      </c>
      <c r="W36" s="25">
        <v>5000</v>
      </c>
      <c r="X36" s="25">
        <v>5000</v>
      </c>
      <c r="Y36" s="25">
        <v>5000</v>
      </c>
      <c r="Z36" s="25">
        <v>5000</v>
      </c>
      <c r="AA36" s="25">
        <v>5000</v>
      </c>
      <c r="AB36" s="25">
        <v>5000</v>
      </c>
    </row>
    <row r="37" spans="1:28" ht="30">
      <c r="A37" s="3">
        <v>33</v>
      </c>
      <c r="B37" s="23" t="s">
        <v>12</v>
      </c>
      <c r="C37" s="22" t="s">
        <v>15</v>
      </c>
      <c r="D37" s="25">
        <v>10</v>
      </c>
      <c r="E37" s="25">
        <v>10</v>
      </c>
      <c r="F37" s="25">
        <v>10</v>
      </c>
      <c r="G37" s="25">
        <v>10</v>
      </c>
      <c r="H37" s="25">
        <v>10</v>
      </c>
      <c r="I37" s="25">
        <v>10</v>
      </c>
      <c r="J37" s="25">
        <v>10</v>
      </c>
      <c r="K37" s="25">
        <v>10</v>
      </c>
      <c r="L37" s="25">
        <v>10</v>
      </c>
      <c r="M37" s="25">
        <v>10</v>
      </c>
      <c r="N37" s="25">
        <v>10</v>
      </c>
      <c r="O37" s="25">
        <v>10</v>
      </c>
      <c r="P37" s="25">
        <v>10</v>
      </c>
      <c r="Q37" s="25">
        <v>10</v>
      </c>
      <c r="R37" s="25">
        <v>10</v>
      </c>
      <c r="S37" s="25">
        <v>10</v>
      </c>
      <c r="T37" s="25">
        <v>10</v>
      </c>
      <c r="U37" s="25">
        <v>10</v>
      </c>
      <c r="V37" s="25">
        <v>10</v>
      </c>
      <c r="W37" s="25">
        <v>10</v>
      </c>
      <c r="X37" s="25">
        <v>10</v>
      </c>
      <c r="Y37" s="25">
        <v>10</v>
      </c>
      <c r="Z37" s="25">
        <v>10</v>
      </c>
      <c r="AA37" s="25">
        <v>10</v>
      </c>
      <c r="AB37" s="25">
        <v>10</v>
      </c>
    </row>
    <row r="38" spans="1:28" s="29" customFormat="1" ht="45">
      <c r="A38" s="32">
        <v>34</v>
      </c>
      <c r="B38" s="24" t="s">
        <v>31</v>
      </c>
      <c r="C38" s="28" t="s">
        <v>0</v>
      </c>
      <c r="D38" s="33">
        <f aca="true" t="shared" si="11" ref="D38:X38">IF(D36="","n/a",D37/D36)</f>
        <v>0.002</v>
      </c>
      <c r="E38" s="33">
        <f t="shared" si="11"/>
        <v>0.002</v>
      </c>
      <c r="F38" s="33">
        <f t="shared" si="11"/>
        <v>0.002</v>
      </c>
      <c r="G38" s="33">
        <f t="shared" si="11"/>
        <v>0.002</v>
      </c>
      <c r="H38" s="33">
        <f t="shared" si="11"/>
        <v>0.002</v>
      </c>
      <c r="I38" s="33">
        <f t="shared" si="11"/>
        <v>0.002</v>
      </c>
      <c r="J38" s="33">
        <f t="shared" si="11"/>
        <v>0.002</v>
      </c>
      <c r="K38" s="33">
        <f t="shared" si="11"/>
        <v>0.002</v>
      </c>
      <c r="L38" s="33">
        <f t="shared" si="11"/>
        <v>0.002</v>
      </c>
      <c r="M38" s="33">
        <f t="shared" si="11"/>
        <v>0.002</v>
      </c>
      <c r="N38" s="33">
        <f t="shared" si="11"/>
        <v>0.002</v>
      </c>
      <c r="O38" s="33">
        <f t="shared" si="11"/>
        <v>0.002</v>
      </c>
      <c r="P38" s="33">
        <f t="shared" si="11"/>
        <v>0.002</v>
      </c>
      <c r="Q38" s="33">
        <f t="shared" si="11"/>
        <v>0.002</v>
      </c>
      <c r="R38" s="33">
        <f t="shared" si="11"/>
        <v>0.002</v>
      </c>
      <c r="S38" s="38">
        <f t="shared" si="11"/>
        <v>0.002</v>
      </c>
      <c r="T38" s="38">
        <f t="shared" si="11"/>
        <v>0.002</v>
      </c>
      <c r="U38" s="38">
        <f t="shared" si="11"/>
        <v>0.002</v>
      </c>
      <c r="V38" s="38">
        <f t="shared" si="11"/>
        <v>0.002</v>
      </c>
      <c r="W38" s="38">
        <f t="shared" si="11"/>
        <v>0.002</v>
      </c>
      <c r="X38" s="38">
        <f t="shared" si="11"/>
        <v>0.002</v>
      </c>
      <c r="Y38" s="38">
        <f>IF(Y36="","n/a",Y37/Y36)</f>
        <v>0.002</v>
      </c>
      <c r="Z38" s="38">
        <f>IF(Z36="","n/a",Z37/Z36)</f>
        <v>0.002</v>
      </c>
      <c r="AA38" s="38">
        <f>IF(AA36="","n/a",AA37/AA36)</f>
        <v>0.002</v>
      </c>
      <c r="AB38" s="38">
        <f>IF(AB36="","n/a",AB37/AB36)</f>
        <v>0.002</v>
      </c>
    </row>
    <row r="39" spans="1:28" ht="30">
      <c r="A39" s="3">
        <v>35</v>
      </c>
      <c r="B39" s="23" t="s">
        <v>4</v>
      </c>
      <c r="C39" s="22" t="s">
        <v>15</v>
      </c>
      <c r="D39" s="27">
        <v>5</v>
      </c>
      <c r="E39" s="27">
        <v>5</v>
      </c>
      <c r="F39" s="27">
        <v>5</v>
      </c>
      <c r="G39" s="27">
        <v>5</v>
      </c>
      <c r="H39" s="27">
        <v>5</v>
      </c>
      <c r="I39" s="27">
        <v>5</v>
      </c>
      <c r="J39" s="27">
        <v>5</v>
      </c>
      <c r="K39" s="27">
        <v>5</v>
      </c>
      <c r="L39" s="27">
        <v>5</v>
      </c>
      <c r="M39" s="27">
        <v>5</v>
      </c>
      <c r="N39" s="27">
        <v>5</v>
      </c>
      <c r="O39" s="27">
        <v>5</v>
      </c>
      <c r="P39" s="27">
        <v>5</v>
      </c>
      <c r="Q39" s="27">
        <v>5</v>
      </c>
      <c r="R39" s="27">
        <v>5</v>
      </c>
      <c r="S39" s="27">
        <v>5</v>
      </c>
      <c r="T39" s="27">
        <v>5</v>
      </c>
      <c r="U39" s="27">
        <v>5</v>
      </c>
      <c r="V39" s="27">
        <v>5</v>
      </c>
      <c r="W39" s="27">
        <v>5</v>
      </c>
      <c r="X39" s="27">
        <v>5</v>
      </c>
      <c r="Y39" s="27">
        <v>5</v>
      </c>
      <c r="Z39" s="27">
        <v>5</v>
      </c>
      <c r="AA39" s="27">
        <v>5</v>
      </c>
      <c r="AB39" s="27">
        <v>5</v>
      </c>
    </row>
    <row r="40" spans="1:47" s="29" customFormat="1" ht="45">
      <c r="A40" s="32">
        <v>36</v>
      </c>
      <c r="B40" s="24" t="s">
        <v>32</v>
      </c>
      <c r="C40" s="28" t="s">
        <v>0</v>
      </c>
      <c r="D40" s="33">
        <f aca="true" t="shared" si="12" ref="D40:X40">IF(D36="","n/a",D39/D36)</f>
        <v>0.001</v>
      </c>
      <c r="E40" s="33">
        <f t="shared" si="12"/>
        <v>0.001</v>
      </c>
      <c r="F40" s="33">
        <f t="shared" si="12"/>
        <v>0.001</v>
      </c>
      <c r="G40" s="33">
        <f t="shared" si="12"/>
        <v>0.001</v>
      </c>
      <c r="H40" s="33">
        <f t="shared" si="12"/>
        <v>0.001</v>
      </c>
      <c r="I40" s="33">
        <f t="shared" si="12"/>
        <v>0.001</v>
      </c>
      <c r="J40" s="33">
        <f t="shared" si="12"/>
        <v>0.001</v>
      </c>
      <c r="K40" s="33">
        <f t="shared" si="12"/>
        <v>0.001</v>
      </c>
      <c r="L40" s="33">
        <f t="shared" si="12"/>
        <v>0.001</v>
      </c>
      <c r="M40" s="33">
        <f t="shared" si="12"/>
        <v>0.001</v>
      </c>
      <c r="N40" s="33">
        <f t="shared" si="12"/>
        <v>0.001</v>
      </c>
      <c r="O40" s="33">
        <f t="shared" si="12"/>
        <v>0.001</v>
      </c>
      <c r="P40" s="33">
        <f t="shared" si="12"/>
        <v>0.001</v>
      </c>
      <c r="Q40" s="33">
        <f t="shared" si="12"/>
        <v>0.001</v>
      </c>
      <c r="R40" s="33">
        <f t="shared" si="12"/>
        <v>0.001</v>
      </c>
      <c r="S40" s="33">
        <f t="shared" si="12"/>
        <v>0.001</v>
      </c>
      <c r="T40" s="33">
        <f t="shared" si="12"/>
        <v>0.001</v>
      </c>
      <c r="U40" s="33">
        <f t="shared" si="12"/>
        <v>0.001</v>
      </c>
      <c r="V40" s="33">
        <f t="shared" si="12"/>
        <v>0.001</v>
      </c>
      <c r="W40" s="33">
        <f t="shared" si="12"/>
        <v>0.001</v>
      </c>
      <c r="X40" s="33">
        <f t="shared" si="12"/>
        <v>0.001</v>
      </c>
      <c r="Y40" s="33">
        <f>IF(Y36="","n/a",Y39/Y36)</f>
        <v>0.001</v>
      </c>
      <c r="Z40" s="33">
        <f>IF(Z36="","n/a",Z39/Z36)</f>
        <v>0.001</v>
      </c>
      <c r="AA40" s="33">
        <f>IF(AA36="","n/a",AA39/AA36)</f>
        <v>0.001</v>
      </c>
      <c r="AB40" s="33">
        <f>IF(AB36="","n/a",AB39/AB36)</f>
        <v>0.001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47" ht="15.75">
      <c r="A41" s="3">
        <v>37</v>
      </c>
      <c r="B41" s="48" t="s">
        <v>39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1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28" ht="26.25" customHeight="1">
      <c r="A42" s="3">
        <v>38</v>
      </c>
      <c r="B42" s="42" t="s">
        <v>34</v>
      </c>
      <c r="C42" s="22" t="s">
        <v>15</v>
      </c>
      <c r="D42" s="25">
        <v>1</v>
      </c>
      <c r="E42" s="25">
        <v>1</v>
      </c>
      <c r="F42" s="25">
        <v>1</v>
      </c>
      <c r="G42" s="25">
        <v>1</v>
      </c>
      <c r="H42" s="25">
        <v>1</v>
      </c>
      <c r="I42" s="25">
        <v>1</v>
      </c>
      <c r="J42" s="25">
        <v>1</v>
      </c>
      <c r="K42" s="25">
        <v>1</v>
      </c>
      <c r="L42" s="25">
        <v>1</v>
      </c>
      <c r="M42" s="25">
        <v>1</v>
      </c>
      <c r="N42" s="25">
        <v>1</v>
      </c>
      <c r="O42" s="25">
        <v>1</v>
      </c>
      <c r="P42" s="25">
        <v>1</v>
      </c>
      <c r="Q42" s="25">
        <v>1</v>
      </c>
      <c r="R42" s="25">
        <v>1</v>
      </c>
      <c r="S42" s="25">
        <v>1</v>
      </c>
      <c r="T42" s="25">
        <v>1</v>
      </c>
      <c r="U42" s="25">
        <v>1</v>
      </c>
      <c r="V42" s="25">
        <v>1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5">
        <v>1</v>
      </c>
    </row>
    <row r="43" spans="1:35" s="29" customFormat="1" ht="26.25" customHeight="1">
      <c r="A43" s="32">
        <v>39</v>
      </c>
      <c r="B43" s="43"/>
      <c r="C43" s="28" t="s">
        <v>0</v>
      </c>
      <c r="D43" s="37">
        <f>D42/D39</f>
        <v>0.2</v>
      </c>
      <c r="E43" s="37">
        <f aca="true" t="shared" si="13" ref="E43:X43">E42/E39</f>
        <v>0.2</v>
      </c>
      <c r="F43" s="37">
        <f t="shared" si="13"/>
        <v>0.2</v>
      </c>
      <c r="G43" s="37">
        <f t="shared" si="13"/>
        <v>0.2</v>
      </c>
      <c r="H43" s="37">
        <f t="shared" si="13"/>
        <v>0.2</v>
      </c>
      <c r="I43" s="37">
        <f t="shared" si="13"/>
        <v>0.2</v>
      </c>
      <c r="J43" s="37">
        <f t="shared" si="13"/>
        <v>0.2</v>
      </c>
      <c r="K43" s="37">
        <f t="shared" si="13"/>
        <v>0.2</v>
      </c>
      <c r="L43" s="37">
        <f t="shared" si="13"/>
        <v>0.2</v>
      </c>
      <c r="M43" s="37">
        <f t="shared" si="13"/>
        <v>0.2</v>
      </c>
      <c r="N43" s="37">
        <f t="shared" si="13"/>
        <v>0.2</v>
      </c>
      <c r="O43" s="37">
        <f t="shared" si="13"/>
        <v>0.2</v>
      </c>
      <c r="P43" s="37">
        <f t="shared" si="13"/>
        <v>0.2</v>
      </c>
      <c r="Q43" s="37">
        <f t="shared" si="13"/>
        <v>0.2</v>
      </c>
      <c r="R43" s="37">
        <f t="shared" si="13"/>
        <v>0.2</v>
      </c>
      <c r="S43" s="37">
        <f t="shared" si="13"/>
        <v>0.2</v>
      </c>
      <c r="T43" s="37">
        <f t="shared" si="13"/>
        <v>0.2</v>
      </c>
      <c r="U43" s="37">
        <f t="shared" si="13"/>
        <v>0.2</v>
      </c>
      <c r="V43" s="37">
        <f t="shared" si="13"/>
        <v>0.2</v>
      </c>
      <c r="W43" s="37">
        <f t="shared" si="13"/>
        <v>0.2</v>
      </c>
      <c r="X43" s="37">
        <f t="shared" si="13"/>
        <v>0.2</v>
      </c>
      <c r="Y43" s="37">
        <f>Y42/Y39</f>
        <v>0.2</v>
      </c>
      <c r="Z43" s="37">
        <f>Z42/Z39</f>
        <v>0.2</v>
      </c>
      <c r="AA43" s="37">
        <f>AA42/AA39</f>
        <v>0.2</v>
      </c>
      <c r="AB43" s="37">
        <f>AB42/AB39</f>
        <v>0.2</v>
      </c>
      <c r="AC43" s="1"/>
      <c r="AD43" s="1"/>
      <c r="AE43" s="1"/>
      <c r="AF43" s="1"/>
      <c r="AG43" s="1"/>
      <c r="AH43" s="1"/>
      <c r="AI43" s="1"/>
    </row>
    <row r="44" spans="1:28" ht="26.25" customHeight="1">
      <c r="A44" s="3">
        <v>40</v>
      </c>
      <c r="B44" s="42" t="s">
        <v>35</v>
      </c>
      <c r="C44" s="22" t="s">
        <v>15</v>
      </c>
      <c r="D44" s="25">
        <v>2</v>
      </c>
      <c r="E44" s="25">
        <v>2</v>
      </c>
      <c r="F44" s="25">
        <v>2</v>
      </c>
      <c r="G44" s="25">
        <v>2</v>
      </c>
      <c r="H44" s="25">
        <v>2</v>
      </c>
      <c r="I44" s="25">
        <v>2</v>
      </c>
      <c r="J44" s="25">
        <v>2</v>
      </c>
      <c r="K44" s="25">
        <v>2</v>
      </c>
      <c r="L44" s="25">
        <v>2</v>
      </c>
      <c r="M44" s="25">
        <v>2</v>
      </c>
      <c r="N44" s="25">
        <v>2</v>
      </c>
      <c r="O44" s="25">
        <v>2</v>
      </c>
      <c r="P44" s="25">
        <v>2</v>
      </c>
      <c r="Q44" s="25">
        <v>2</v>
      </c>
      <c r="R44" s="25">
        <v>2</v>
      </c>
      <c r="S44" s="25">
        <v>2</v>
      </c>
      <c r="T44" s="25">
        <v>2</v>
      </c>
      <c r="U44" s="25">
        <v>2</v>
      </c>
      <c r="V44" s="25">
        <v>2</v>
      </c>
      <c r="W44" s="25">
        <v>2</v>
      </c>
      <c r="X44" s="25">
        <v>2</v>
      </c>
      <c r="Y44" s="25">
        <v>2</v>
      </c>
      <c r="Z44" s="25">
        <v>2</v>
      </c>
      <c r="AA44" s="25">
        <v>2</v>
      </c>
      <c r="AB44" s="25">
        <v>2</v>
      </c>
    </row>
    <row r="45" spans="1:35" s="29" customFormat="1" ht="26.25" customHeight="1">
      <c r="A45" s="32">
        <v>41</v>
      </c>
      <c r="B45" s="43"/>
      <c r="C45" s="28" t="s">
        <v>0</v>
      </c>
      <c r="D45" s="39">
        <f>D44/D39</f>
        <v>0.4</v>
      </c>
      <c r="E45" s="39">
        <f aca="true" t="shared" si="14" ref="E45:X45">E44/E39</f>
        <v>0.4</v>
      </c>
      <c r="F45" s="39">
        <f t="shared" si="14"/>
        <v>0.4</v>
      </c>
      <c r="G45" s="39">
        <f t="shared" si="14"/>
        <v>0.4</v>
      </c>
      <c r="H45" s="39">
        <f t="shared" si="14"/>
        <v>0.4</v>
      </c>
      <c r="I45" s="39">
        <f t="shared" si="14"/>
        <v>0.4</v>
      </c>
      <c r="J45" s="39">
        <f t="shared" si="14"/>
        <v>0.4</v>
      </c>
      <c r="K45" s="39">
        <f t="shared" si="14"/>
        <v>0.4</v>
      </c>
      <c r="L45" s="39">
        <f t="shared" si="14"/>
        <v>0.4</v>
      </c>
      <c r="M45" s="39">
        <f t="shared" si="14"/>
        <v>0.4</v>
      </c>
      <c r="N45" s="39">
        <f t="shared" si="14"/>
        <v>0.4</v>
      </c>
      <c r="O45" s="39">
        <f t="shared" si="14"/>
        <v>0.4</v>
      </c>
      <c r="P45" s="39">
        <f t="shared" si="14"/>
        <v>0.4</v>
      </c>
      <c r="Q45" s="39">
        <f t="shared" si="14"/>
        <v>0.4</v>
      </c>
      <c r="R45" s="39">
        <f t="shared" si="14"/>
        <v>0.4</v>
      </c>
      <c r="S45" s="39">
        <f t="shared" si="14"/>
        <v>0.4</v>
      </c>
      <c r="T45" s="39">
        <f t="shared" si="14"/>
        <v>0.4</v>
      </c>
      <c r="U45" s="39">
        <f t="shared" si="14"/>
        <v>0.4</v>
      </c>
      <c r="V45" s="39">
        <f t="shared" si="14"/>
        <v>0.4</v>
      </c>
      <c r="W45" s="39">
        <f t="shared" si="14"/>
        <v>0.4</v>
      </c>
      <c r="X45" s="39">
        <f t="shared" si="14"/>
        <v>0.4</v>
      </c>
      <c r="Y45" s="39">
        <f>Y44/Y39</f>
        <v>0.4</v>
      </c>
      <c r="Z45" s="39">
        <f>Z44/Z39</f>
        <v>0.4</v>
      </c>
      <c r="AA45" s="39">
        <f>AA44/AA39</f>
        <v>0.4</v>
      </c>
      <c r="AB45" s="39">
        <f>AB44/AB39</f>
        <v>0.4</v>
      </c>
      <c r="AC45" s="1"/>
      <c r="AD45" s="1"/>
      <c r="AE45" s="1"/>
      <c r="AF45" s="1"/>
      <c r="AG45" s="1"/>
      <c r="AH45" s="1"/>
      <c r="AI45" s="1"/>
    </row>
    <row r="46" spans="1:28" ht="15.75">
      <c r="A46" s="3">
        <v>42</v>
      </c>
      <c r="B46" s="42" t="s">
        <v>22</v>
      </c>
      <c r="C46" s="22" t="s">
        <v>15</v>
      </c>
      <c r="D46" s="25">
        <v>2</v>
      </c>
      <c r="E46" s="25">
        <v>2</v>
      </c>
      <c r="F46" s="25">
        <v>2</v>
      </c>
      <c r="G46" s="25">
        <v>2</v>
      </c>
      <c r="H46" s="25">
        <v>2</v>
      </c>
      <c r="I46" s="25">
        <v>2</v>
      </c>
      <c r="J46" s="25">
        <v>2</v>
      </c>
      <c r="K46" s="25">
        <v>2</v>
      </c>
      <c r="L46" s="25">
        <v>2</v>
      </c>
      <c r="M46" s="25">
        <v>2</v>
      </c>
      <c r="N46" s="25">
        <v>2</v>
      </c>
      <c r="O46" s="25">
        <v>2</v>
      </c>
      <c r="P46" s="25">
        <v>2</v>
      </c>
      <c r="Q46" s="25">
        <v>2</v>
      </c>
      <c r="R46" s="25">
        <v>2</v>
      </c>
      <c r="S46" s="25">
        <v>2</v>
      </c>
      <c r="T46" s="25">
        <v>2</v>
      </c>
      <c r="U46" s="25">
        <v>2</v>
      </c>
      <c r="V46" s="25">
        <v>2</v>
      </c>
      <c r="W46" s="25">
        <v>2</v>
      </c>
      <c r="X46" s="25">
        <v>2</v>
      </c>
      <c r="Y46" s="25">
        <v>2</v>
      </c>
      <c r="Z46" s="25">
        <v>2</v>
      </c>
      <c r="AA46" s="25">
        <v>2</v>
      </c>
      <c r="AB46" s="25">
        <v>2</v>
      </c>
    </row>
    <row r="47" spans="1:35" s="29" customFormat="1" ht="15.75">
      <c r="A47" s="32">
        <v>43</v>
      </c>
      <c r="B47" s="43"/>
      <c r="C47" s="28" t="s">
        <v>0</v>
      </c>
      <c r="D47" s="37">
        <f>D46/D39</f>
        <v>0.4</v>
      </c>
      <c r="E47" s="37">
        <f aca="true" t="shared" si="15" ref="E47:X47">E46/E39</f>
        <v>0.4</v>
      </c>
      <c r="F47" s="37">
        <f t="shared" si="15"/>
        <v>0.4</v>
      </c>
      <c r="G47" s="37">
        <f t="shared" si="15"/>
        <v>0.4</v>
      </c>
      <c r="H47" s="37">
        <f t="shared" si="15"/>
        <v>0.4</v>
      </c>
      <c r="I47" s="37">
        <f t="shared" si="15"/>
        <v>0.4</v>
      </c>
      <c r="J47" s="37">
        <f t="shared" si="15"/>
        <v>0.4</v>
      </c>
      <c r="K47" s="37">
        <f t="shared" si="15"/>
        <v>0.4</v>
      </c>
      <c r="L47" s="37">
        <f t="shared" si="15"/>
        <v>0.4</v>
      </c>
      <c r="M47" s="37">
        <f t="shared" si="15"/>
        <v>0.4</v>
      </c>
      <c r="N47" s="37">
        <f t="shared" si="15"/>
        <v>0.4</v>
      </c>
      <c r="O47" s="37">
        <f t="shared" si="15"/>
        <v>0.4</v>
      </c>
      <c r="P47" s="37">
        <f t="shared" si="15"/>
        <v>0.4</v>
      </c>
      <c r="Q47" s="37">
        <f t="shared" si="15"/>
        <v>0.4</v>
      </c>
      <c r="R47" s="37">
        <f t="shared" si="15"/>
        <v>0.4</v>
      </c>
      <c r="S47" s="37">
        <f t="shared" si="15"/>
        <v>0.4</v>
      </c>
      <c r="T47" s="37">
        <f t="shared" si="15"/>
        <v>0.4</v>
      </c>
      <c r="U47" s="37">
        <f t="shared" si="15"/>
        <v>0.4</v>
      </c>
      <c r="V47" s="37">
        <f t="shared" si="15"/>
        <v>0.4</v>
      </c>
      <c r="W47" s="37">
        <f t="shared" si="15"/>
        <v>0.4</v>
      </c>
      <c r="X47" s="37">
        <f t="shared" si="15"/>
        <v>0.4</v>
      </c>
      <c r="Y47" s="37">
        <f>Y46/Y39</f>
        <v>0.4</v>
      </c>
      <c r="Z47" s="37">
        <f>Z46/Z39</f>
        <v>0.4</v>
      </c>
      <c r="AA47" s="37">
        <f>AA46/AA39</f>
        <v>0.4</v>
      </c>
      <c r="AB47" s="37">
        <f>AB46/AB39</f>
        <v>0.4</v>
      </c>
      <c r="AC47" s="1"/>
      <c r="AD47" s="1"/>
      <c r="AE47" s="1"/>
      <c r="AF47" s="1"/>
      <c r="AG47" s="1"/>
      <c r="AH47" s="1"/>
      <c r="AI47" s="1"/>
    </row>
    <row r="48" spans="1:28" ht="15.75">
      <c r="A48" s="3">
        <v>44</v>
      </c>
      <c r="B48" s="44" t="s">
        <v>10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</row>
    <row r="49" spans="1:28" ht="15.75">
      <c r="A49" s="3">
        <v>45</v>
      </c>
      <c r="B49" s="23" t="s">
        <v>3</v>
      </c>
      <c r="C49" s="22" t="s">
        <v>15</v>
      </c>
      <c r="D49" s="25">
        <v>2000</v>
      </c>
      <c r="E49" s="25">
        <v>2000</v>
      </c>
      <c r="F49" s="25">
        <v>2000</v>
      </c>
      <c r="G49" s="25">
        <v>2000</v>
      </c>
      <c r="H49" s="25">
        <v>2000</v>
      </c>
      <c r="I49" s="25">
        <v>2000</v>
      </c>
      <c r="J49" s="25">
        <v>2000</v>
      </c>
      <c r="K49" s="25">
        <v>2000</v>
      </c>
      <c r="L49" s="25">
        <v>2000</v>
      </c>
      <c r="M49" s="25">
        <v>2000</v>
      </c>
      <c r="N49" s="25">
        <v>2000</v>
      </c>
      <c r="O49" s="25">
        <v>2000</v>
      </c>
      <c r="P49" s="25">
        <v>2000</v>
      </c>
      <c r="Q49" s="25">
        <v>2000</v>
      </c>
      <c r="R49" s="25">
        <v>2000</v>
      </c>
      <c r="S49" s="25">
        <v>2000</v>
      </c>
      <c r="T49" s="25">
        <v>2000</v>
      </c>
      <c r="U49" s="25">
        <v>2000</v>
      </c>
      <c r="V49" s="25">
        <v>2000</v>
      </c>
      <c r="W49" s="25">
        <v>2000</v>
      </c>
      <c r="X49" s="25">
        <v>2000</v>
      </c>
      <c r="Y49" s="25">
        <v>2000</v>
      </c>
      <c r="Z49" s="25">
        <v>2000</v>
      </c>
      <c r="AA49" s="25">
        <v>2000</v>
      </c>
      <c r="AB49" s="25">
        <v>2000</v>
      </c>
    </row>
    <row r="50" spans="1:28" ht="39" customHeight="1">
      <c r="A50" s="3">
        <v>46</v>
      </c>
      <c r="B50" s="23" t="s">
        <v>12</v>
      </c>
      <c r="C50" s="22" t="s">
        <v>15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</row>
    <row r="51" spans="1:35" s="29" customFormat="1" ht="45">
      <c r="A51" s="32">
        <v>47</v>
      </c>
      <c r="B51" s="24" t="s">
        <v>33</v>
      </c>
      <c r="C51" s="28" t="s">
        <v>0</v>
      </c>
      <c r="D51" s="37">
        <f aca="true" t="shared" si="16" ref="D51:X51">IF(D49="","n/a",D50/D49)</f>
        <v>0</v>
      </c>
      <c r="E51" s="37">
        <f t="shared" si="16"/>
        <v>0</v>
      </c>
      <c r="F51" s="37">
        <f t="shared" si="16"/>
        <v>0</v>
      </c>
      <c r="G51" s="37">
        <f t="shared" si="16"/>
        <v>0</v>
      </c>
      <c r="H51" s="37">
        <f t="shared" si="16"/>
        <v>0</v>
      </c>
      <c r="I51" s="37">
        <f t="shared" si="16"/>
        <v>0</v>
      </c>
      <c r="J51" s="37">
        <f t="shared" si="16"/>
        <v>0</v>
      </c>
      <c r="K51" s="37">
        <f t="shared" si="16"/>
        <v>0</v>
      </c>
      <c r="L51" s="37">
        <f t="shared" si="16"/>
        <v>0</v>
      </c>
      <c r="M51" s="37">
        <f t="shared" si="16"/>
        <v>0</v>
      </c>
      <c r="N51" s="37">
        <f t="shared" si="16"/>
        <v>0</v>
      </c>
      <c r="O51" s="37">
        <f t="shared" si="16"/>
        <v>0</v>
      </c>
      <c r="P51" s="37">
        <f t="shared" si="16"/>
        <v>0</v>
      </c>
      <c r="Q51" s="37">
        <f t="shared" si="16"/>
        <v>0</v>
      </c>
      <c r="R51" s="37">
        <f t="shared" si="16"/>
        <v>0</v>
      </c>
      <c r="S51" s="37">
        <f t="shared" si="16"/>
        <v>0</v>
      </c>
      <c r="T51" s="37">
        <f t="shared" si="16"/>
        <v>0</v>
      </c>
      <c r="U51" s="37">
        <f t="shared" si="16"/>
        <v>0</v>
      </c>
      <c r="V51" s="37">
        <f t="shared" si="16"/>
        <v>0</v>
      </c>
      <c r="W51" s="37">
        <f t="shared" si="16"/>
        <v>0</v>
      </c>
      <c r="X51" s="37">
        <f t="shared" si="16"/>
        <v>0</v>
      </c>
      <c r="Y51" s="37">
        <f>IF(Y49="","n/a",Y50/Y49)</f>
        <v>0</v>
      </c>
      <c r="Z51" s="37">
        <f>IF(Z49="","n/a",Z50/Z49)</f>
        <v>0</v>
      </c>
      <c r="AA51" s="37">
        <f>IF(AA49="","n/a",AA50/AA49)</f>
        <v>0</v>
      </c>
      <c r="AB51" s="37">
        <f>IF(AB49="","n/a",AB50/AB49)</f>
        <v>0</v>
      </c>
      <c r="AC51" s="1"/>
      <c r="AD51" s="1"/>
      <c r="AE51" s="1"/>
      <c r="AF51" s="1"/>
      <c r="AG51" s="1"/>
      <c r="AH51" s="1"/>
      <c r="AI51" s="1"/>
    </row>
    <row r="52" spans="1:25" ht="15.75">
      <c r="A52" s="5"/>
      <c r="B52" s="30"/>
      <c r="C52" s="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19" ht="15.75">
      <c r="B53" s="7" t="s">
        <v>26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ht="36" customHeight="1">
      <c r="B54" s="59" t="s">
        <v>40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</row>
    <row r="55" spans="2:19" ht="15" customHeight="1">
      <c r="B55" s="53" t="s">
        <v>18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</row>
    <row r="56" spans="2:19" ht="1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</row>
    <row r="57" spans="2:19" ht="15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</row>
    <row r="58" spans="2:20" ht="15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4"/>
    </row>
    <row r="59" spans="2:27" ht="15.75">
      <c r="B59" s="16" t="s">
        <v>19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  <c r="T59" s="4"/>
      <c r="U59" s="4"/>
      <c r="V59" s="4"/>
      <c r="W59" s="4"/>
      <c r="X59" s="4"/>
      <c r="Y59" s="4"/>
      <c r="Z59" s="4"/>
      <c r="AA59" s="4"/>
    </row>
    <row r="60" spans="2:27" ht="15.75">
      <c r="B60" s="125" t="s">
        <v>65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4"/>
      <c r="U60" s="4"/>
      <c r="V60" s="4"/>
      <c r="W60" s="4"/>
      <c r="X60" s="4"/>
      <c r="Y60" s="4"/>
      <c r="Z60" s="4"/>
      <c r="AA60" s="4"/>
    </row>
    <row r="61" spans="3:27" ht="1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4:27" ht="1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1">
    <mergeCell ref="B17:AB17"/>
    <mergeCell ref="B32:Z32"/>
    <mergeCell ref="B1:AB1"/>
    <mergeCell ref="B55:S57"/>
    <mergeCell ref="B54:S54"/>
    <mergeCell ref="B11:B12"/>
    <mergeCell ref="B13:B14"/>
    <mergeCell ref="B15:B16"/>
    <mergeCell ref="B48:AB48"/>
    <mergeCell ref="B35:AB35"/>
    <mergeCell ref="B26:AB26"/>
    <mergeCell ref="B24:B25"/>
    <mergeCell ref="B33:B34"/>
    <mergeCell ref="B44:B45"/>
    <mergeCell ref="B46:B47"/>
    <mergeCell ref="B4:AB4"/>
    <mergeCell ref="B2:AB2"/>
    <mergeCell ref="B42:B43"/>
    <mergeCell ref="B41:Z41"/>
    <mergeCell ref="B10:Z10"/>
    <mergeCell ref="B23:Z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8.28125" style="0" customWidth="1"/>
    <col min="2" max="2" width="86.8515625" style="0" customWidth="1"/>
  </cols>
  <sheetData>
    <row r="1" spans="1:2" ht="15">
      <c r="A1" s="116" t="s">
        <v>41</v>
      </c>
      <c r="B1" s="117" t="s">
        <v>42</v>
      </c>
    </row>
    <row r="2" spans="1:2" ht="243">
      <c r="A2" s="116" t="s">
        <v>43</v>
      </c>
      <c r="B2" s="118" t="s">
        <v>44</v>
      </c>
    </row>
    <row r="3" spans="1:2" ht="43.5">
      <c r="A3" s="116" t="s">
        <v>45</v>
      </c>
      <c r="B3" s="93" t="s">
        <v>46</v>
      </c>
    </row>
    <row r="4" spans="1:2" ht="15">
      <c r="A4" s="116" t="s">
        <v>47</v>
      </c>
      <c r="B4" s="117" t="s">
        <v>48</v>
      </c>
    </row>
    <row r="5" spans="1:2" ht="57.75">
      <c r="A5" s="116" t="s">
        <v>49</v>
      </c>
      <c r="B5" s="93" t="s">
        <v>64</v>
      </c>
    </row>
    <row r="6" spans="1:2" ht="15">
      <c r="A6" s="116" t="s">
        <v>50</v>
      </c>
      <c r="B6" s="117" t="s">
        <v>51</v>
      </c>
    </row>
    <row r="7" spans="1:2" ht="186">
      <c r="A7" s="116" t="s">
        <v>52</v>
      </c>
      <c r="B7" s="93" t="s">
        <v>53</v>
      </c>
    </row>
    <row r="8" spans="1:2" ht="15">
      <c r="A8" s="116" t="s">
        <v>54</v>
      </c>
      <c r="B8" s="93"/>
    </row>
    <row r="9" spans="1:2" ht="29.25">
      <c r="A9" s="116" t="s">
        <v>55</v>
      </c>
      <c r="B9" s="93" t="s">
        <v>56</v>
      </c>
    </row>
    <row r="10" spans="1:2" ht="15">
      <c r="A10" s="119" t="s">
        <v>57</v>
      </c>
      <c r="B10" s="120" t="s">
        <v>58</v>
      </c>
    </row>
    <row r="11" spans="1:2" ht="15">
      <c r="A11" s="121"/>
      <c r="B11" s="122"/>
    </row>
    <row r="12" spans="1:2" ht="15">
      <c r="A12" s="121"/>
      <c r="B12" s="123"/>
    </row>
    <row r="13" spans="1:2" ht="15">
      <c r="A13" s="116" t="s">
        <v>59</v>
      </c>
      <c r="B13" s="124" t="s">
        <v>60</v>
      </c>
    </row>
    <row r="14" spans="1:2" ht="15">
      <c r="A14" s="116" t="s">
        <v>61</v>
      </c>
      <c r="B14" s="117" t="s">
        <v>62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2013-04-19T11:38:11Z</cp:lastPrinted>
  <dcterms:created xsi:type="dcterms:W3CDTF">2011-05-01T09:55:58Z</dcterms:created>
  <dcterms:modified xsi:type="dcterms:W3CDTF">2023-11-28T10:07:29Z</dcterms:modified>
  <cp:category/>
  <cp:version/>
  <cp:contentType/>
  <cp:contentStatus/>
</cp:coreProperties>
</file>